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ynthia\Desktop\File in Egnyte\"/>
    </mc:Choice>
  </mc:AlternateContent>
  <bookViews>
    <workbookView xWindow="0" yWindow="-15" windowWidth="20505" windowHeight="8175" firstSheet="1" activeTab="1"/>
  </bookViews>
  <sheets>
    <sheet name="WORKSHEET OVERVIEW" sheetId="45" state="hidden" r:id="rId1"/>
    <sheet name="CLIENT EXPENSE WORKSHEET" sheetId="34" r:id="rId2"/>
    <sheet name="CLIENT EXPENSE WORKSHEET ADJ." sheetId="40" state="hidden" r:id="rId3"/>
    <sheet name="CLIENT 12 MONTH CASH FLOW" sheetId="32" state="hidden" r:id="rId4"/>
    <sheet name=" CLIENT SUMMARY" sheetId="39" state="hidden" r:id="rId5"/>
    <sheet name="CLIENT RECON" sheetId="41" state="hidden" r:id="rId6"/>
    <sheet name="Sheet1" sheetId="47" state="hidden" r:id="rId7"/>
  </sheets>
  <definedNames>
    <definedName name="_xlnm.Print_Area" localSheetId="4">' CLIENT SUMMARY'!$A$2:$G$28</definedName>
    <definedName name="_xlnm.Print_Area" localSheetId="3">'CLIENT 12 MONTH CASH FLOW'!$A$1:$O$132</definedName>
    <definedName name="_xlnm.Print_Area" localSheetId="1">'CLIENT EXPENSE WORKSHEET'!$B$1:$H$48</definedName>
    <definedName name="_xlnm.Print_Area" localSheetId="2">'CLIENT EXPENSE WORKSHEET ADJ.'!$A$1:$H$48</definedName>
    <definedName name="_xlnm.Print_Area" localSheetId="5">'CLIENT RECON'!$A$1:$F$23</definedName>
    <definedName name="_xlnm.Print_Area" localSheetId="0">'WORKSHEET OVERVIEW'!$A$1:$B$11</definedName>
    <definedName name="_xlnm.Print_Titles" localSheetId="3">'CLIENT 12 MONTH CASH FLOW'!$1:$1</definedName>
  </definedNames>
  <calcPr calcId="152511" fullCalcOnLoad="1"/>
</workbook>
</file>

<file path=xl/calcChain.xml><?xml version="1.0" encoding="utf-8"?>
<calcChain xmlns="http://schemas.openxmlformats.org/spreadsheetml/2006/main">
  <c r="C4" i="40" l="1"/>
  <c r="C11" i="32" s="1"/>
  <c r="D28" i="34"/>
  <c r="C36" i="34"/>
  <c r="T61" i="32"/>
  <c r="T57" i="32"/>
  <c r="C5" i="40"/>
  <c r="G35" i="40"/>
  <c r="H35" i="40" s="1"/>
  <c r="C98" i="32"/>
  <c r="D98" i="32"/>
  <c r="A65" i="32"/>
  <c r="A66" i="32"/>
  <c r="A67" i="32"/>
  <c r="G42" i="40"/>
  <c r="G39" i="40"/>
  <c r="G38" i="40"/>
  <c r="G37" i="40"/>
  <c r="G36" i="40"/>
  <c r="G34" i="40"/>
  <c r="G33" i="40"/>
  <c r="C62" i="32" s="1"/>
  <c r="D62" i="32" s="1"/>
  <c r="G32" i="40"/>
  <c r="G31" i="40"/>
  <c r="H31" i="40" s="1"/>
  <c r="C45" i="40"/>
  <c r="C44" i="40"/>
  <c r="C43" i="40"/>
  <c r="C42" i="40"/>
  <c r="C41" i="40"/>
  <c r="C40" i="40"/>
  <c r="C39" i="40"/>
  <c r="G40" i="34"/>
  <c r="C46" i="34"/>
  <c r="H39" i="34"/>
  <c r="H38" i="34"/>
  <c r="H37" i="34"/>
  <c r="H42" i="34"/>
  <c r="D44" i="34"/>
  <c r="D43" i="34"/>
  <c r="D40" i="34"/>
  <c r="D39" i="34"/>
  <c r="D99" i="32"/>
  <c r="E99" i="32" s="1"/>
  <c r="D84" i="32"/>
  <c r="E84" i="32" s="1"/>
  <c r="F84" i="32" s="1"/>
  <c r="G84" i="32" s="1"/>
  <c r="H84" i="32" s="1"/>
  <c r="I84" i="32" s="1"/>
  <c r="J84" i="32" s="1"/>
  <c r="K84" i="32" s="1"/>
  <c r="D83" i="32"/>
  <c r="A68" i="32"/>
  <c r="A64" i="32"/>
  <c r="A63" i="32"/>
  <c r="A62" i="32"/>
  <c r="A61" i="32"/>
  <c r="A60" i="32"/>
  <c r="A59" i="32"/>
  <c r="G30" i="40"/>
  <c r="G27" i="40"/>
  <c r="C108" i="32" s="1"/>
  <c r="D108" i="32" s="1"/>
  <c r="E108" i="32" s="1"/>
  <c r="F108" i="32" s="1"/>
  <c r="G108" i="32" s="1"/>
  <c r="G26" i="40"/>
  <c r="C107" i="32"/>
  <c r="G25" i="40"/>
  <c r="C106" i="32"/>
  <c r="G24" i="40"/>
  <c r="C105" i="32" s="1"/>
  <c r="D105" i="32" s="1"/>
  <c r="G23" i="40"/>
  <c r="G20" i="40"/>
  <c r="G19" i="40"/>
  <c r="C76" i="32" s="1"/>
  <c r="G18" i="40"/>
  <c r="G17" i="40"/>
  <c r="G14" i="40"/>
  <c r="G13" i="40"/>
  <c r="C55" i="32"/>
  <c r="D55" i="32" s="1"/>
  <c r="G12" i="40"/>
  <c r="C54" i="32"/>
  <c r="G11" i="40"/>
  <c r="G10" i="40"/>
  <c r="G9" i="40"/>
  <c r="G6" i="40"/>
  <c r="G5" i="40"/>
  <c r="G4" i="40"/>
  <c r="C46" i="32" s="1"/>
  <c r="D46" i="32" s="1"/>
  <c r="E46" i="32" s="1"/>
  <c r="F46" i="32" s="1"/>
  <c r="G46" i="32" s="1"/>
  <c r="G3" i="40"/>
  <c r="C38" i="40"/>
  <c r="C87" i="32" s="1"/>
  <c r="D87" i="32" s="1"/>
  <c r="C35" i="40"/>
  <c r="C31" i="40"/>
  <c r="C30" i="40"/>
  <c r="C29" i="40"/>
  <c r="C36" i="32" s="1"/>
  <c r="C28" i="40"/>
  <c r="C35" i="32" s="1"/>
  <c r="C27" i="40"/>
  <c r="C24" i="40"/>
  <c r="C23" i="40"/>
  <c r="C22" i="40"/>
  <c r="C21" i="40"/>
  <c r="C18" i="40"/>
  <c r="C17" i="40"/>
  <c r="C14" i="40"/>
  <c r="C13" i="40"/>
  <c r="C20" i="32" s="1"/>
  <c r="D20" i="32" s="1"/>
  <c r="E20" i="32" s="1"/>
  <c r="C12" i="40"/>
  <c r="C11" i="40"/>
  <c r="C9" i="40"/>
  <c r="C7" i="40"/>
  <c r="C6" i="40"/>
  <c r="C3" i="40"/>
  <c r="D3" i="40"/>
  <c r="D4" i="32"/>
  <c r="G28" i="34"/>
  <c r="G45" i="34" s="1"/>
  <c r="G15" i="34"/>
  <c r="C25" i="34"/>
  <c r="H25" i="40"/>
  <c r="H19" i="40"/>
  <c r="H13" i="40"/>
  <c r="H36" i="34"/>
  <c r="H35" i="34"/>
  <c r="H34" i="34"/>
  <c r="H33" i="34"/>
  <c r="H32" i="34"/>
  <c r="H31" i="34"/>
  <c r="H30" i="34"/>
  <c r="G21" i="34"/>
  <c r="G7" i="34"/>
  <c r="C32" i="34"/>
  <c r="D7" i="32"/>
  <c r="D6" i="32"/>
  <c r="D45" i="34"/>
  <c r="D42" i="34"/>
  <c r="D41" i="34"/>
  <c r="D38" i="34"/>
  <c r="D35" i="34"/>
  <c r="D31" i="34"/>
  <c r="D30" i="34"/>
  <c r="D29" i="34"/>
  <c r="H27" i="34"/>
  <c r="D27" i="34"/>
  <c r="H26" i="34"/>
  <c r="H25" i="34"/>
  <c r="H24" i="34"/>
  <c r="D24" i="34"/>
  <c r="H23" i="34"/>
  <c r="D23" i="34"/>
  <c r="D22" i="34"/>
  <c r="D21" i="34"/>
  <c r="D25" i="34" s="1"/>
  <c r="H20" i="34"/>
  <c r="H19" i="34"/>
  <c r="C19" i="34"/>
  <c r="H18" i="34"/>
  <c r="D18" i="34"/>
  <c r="H17" i="34"/>
  <c r="D17" i="34"/>
  <c r="H14" i="34"/>
  <c r="D14" i="34"/>
  <c r="H13" i="34"/>
  <c r="D13" i="34"/>
  <c r="H12" i="34"/>
  <c r="D12" i="34"/>
  <c r="H11" i="34"/>
  <c r="D11" i="34"/>
  <c r="H10" i="34"/>
  <c r="H15" i="34" s="1"/>
  <c r="H9" i="34"/>
  <c r="D9" i="34"/>
  <c r="D7" i="34"/>
  <c r="H6" i="34"/>
  <c r="D6" i="34"/>
  <c r="H5" i="34"/>
  <c r="D5" i="34"/>
  <c r="H4" i="34"/>
  <c r="D4" i="34"/>
  <c r="H3" i="34"/>
  <c r="H7" i="34"/>
  <c r="D3" i="34"/>
  <c r="D82" i="32"/>
  <c r="D97" i="32"/>
  <c r="E97" i="32"/>
  <c r="F97" i="32" s="1"/>
  <c r="G97" i="32" s="1"/>
  <c r="H97" i="32" s="1"/>
  <c r="I97" i="32" s="1"/>
  <c r="H12" i="40"/>
  <c r="D29" i="40"/>
  <c r="E83" i="32"/>
  <c r="D77" i="32"/>
  <c r="E77" i="32"/>
  <c r="F77" i="32" s="1"/>
  <c r="G77" i="32"/>
  <c r="E4" i="32"/>
  <c r="C28" i="32"/>
  <c r="D28" i="32"/>
  <c r="E28" i="32" s="1"/>
  <c r="F28" i="32"/>
  <c r="C56" i="32"/>
  <c r="D56" i="32" s="1"/>
  <c r="E56" i="32" s="1"/>
  <c r="H14" i="40"/>
  <c r="H26" i="40"/>
  <c r="D39" i="40"/>
  <c r="D88" i="32"/>
  <c r="E88" i="32" s="1"/>
  <c r="D43" i="40"/>
  <c r="C92" i="32"/>
  <c r="D92" i="32"/>
  <c r="C45" i="32"/>
  <c r="D45" i="32" s="1"/>
  <c r="E45" i="32" s="1"/>
  <c r="F45" i="32" s="1"/>
  <c r="G45" i="32" s="1"/>
  <c r="H45" i="32" s="1"/>
  <c r="I45" i="32" s="1"/>
  <c r="J45" i="32" s="1"/>
  <c r="K45" i="32" s="1"/>
  <c r="L45" i="32" s="1"/>
  <c r="H3" i="40"/>
  <c r="C74" i="32"/>
  <c r="D74" i="32"/>
  <c r="E74" i="32" s="1"/>
  <c r="H27" i="40"/>
  <c r="C93" i="32"/>
  <c r="D93" i="32" s="1"/>
  <c r="E93" i="32" s="1"/>
  <c r="F93" i="32" s="1"/>
  <c r="D44" i="40"/>
  <c r="C60" i="32"/>
  <c r="D60" i="32" s="1"/>
  <c r="E60" i="32"/>
  <c r="F60" i="32" s="1"/>
  <c r="G60" i="32"/>
  <c r="H60" i="32" s="1"/>
  <c r="I60" i="32" s="1"/>
  <c r="J60" i="32" s="1"/>
  <c r="K60" i="32" s="1"/>
  <c r="L60" i="32" s="1"/>
  <c r="M60" i="32" s="1"/>
  <c r="N60" i="32" s="1"/>
  <c r="H33" i="40"/>
  <c r="E62" i="32"/>
  <c r="F62" i="32" s="1"/>
  <c r="G62" i="32" s="1"/>
  <c r="H62" i="32" s="1"/>
  <c r="I62" i="32" s="1"/>
  <c r="J62" i="32" s="1"/>
  <c r="K62" i="32" s="1"/>
  <c r="L62" i="32" s="1"/>
  <c r="M62" i="32" s="1"/>
  <c r="N62" i="32" s="1"/>
  <c r="C8" i="32"/>
  <c r="D3" i="32"/>
  <c r="H40" i="34"/>
  <c r="E5" i="32"/>
  <c r="F83" i="32"/>
  <c r="E6" i="32"/>
  <c r="F6" i="32" s="1"/>
  <c r="G6" i="32" s="1"/>
  <c r="H6" i="32" s="1"/>
  <c r="E98" i="32"/>
  <c r="F98" i="32" s="1"/>
  <c r="G98" i="32" s="1"/>
  <c r="H98" i="32" s="1"/>
  <c r="I98" i="32" s="1"/>
  <c r="D46" i="34"/>
  <c r="D19" i="34"/>
  <c r="C63" i="32"/>
  <c r="D63" i="32" s="1"/>
  <c r="E63" i="32" s="1"/>
  <c r="F63" i="32" s="1"/>
  <c r="G63" i="32" s="1"/>
  <c r="D38" i="40"/>
  <c r="E105" i="32"/>
  <c r="F105" i="32" s="1"/>
  <c r="H24" i="40"/>
  <c r="D76" i="32"/>
  <c r="E76" i="32" s="1"/>
  <c r="F76" i="32"/>
  <c r="G76" i="32" s="1"/>
  <c r="H76" i="32"/>
  <c r="I76" i="32" s="1"/>
  <c r="J76" i="32" s="1"/>
  <c r="K76" i="32" s="1"/>
  <c r="L76" i="32" s="1"/>
  <c r="M76" i="32" s="1"/>
  <c r="N76" i="32" s="1"/>
  <c r="F74" i="32"/>
  <c r="G74" i="32" s="1"/>
  <c r="H74" i="32"/>
  <c r="F56" i="32"/>
  <c r="E55" i="32"/>
  <c r="F55" i="32" s="1"/>
  <c r="H46" i="32"/>
  <c r="I46" i="32" s="1"/>
  <c r="J46" i="32" s="1"/>
  <c r="K46" i="32" s="1"/>
  <c r="L46" i="32" s="1"/>
  <c r="M46" i="32" s="1"/>
  <c r="N46" i="32" s="1"/>
  <c r="C72" i="32"/>
  <c r="E87" i="32"/>
  <c r="D72" i="32"/>
  <c r="E72" i="32" s="1"/>
  <c r="G56" i="32"/>
  <c r="H56" i="32" s="1"/>
  <c r="F20" i="32"/>
  <c r="G55" i="32"/>
  <c r="H55" i="32" s="1"/>
  <c r="I55" i="32"/>
  <c r="J55" i="32" s="1"/>
  <c r="K55" i="32" s="1"/>
  <c r="L84" i="32"/>
  <c r="M84" i="32" s="1"/>
  <c r="N84" i="32" s="1"/>
  <c r="J97" i="32"/>
  <c r="K97" i="32" s="1"/>
  <c r="I6" i="32"/>
  <c r="J6" i="32" s="1"/>
  <c r="K6" i="32" s="1"/>
  <c r="L6" i="32"/>
  <c r="F4" i="32"/>
  <c r="E82" i="32"/>
  <c r="F82" i="32" s="1"/>
  <c r="C16" i="32"/>
  <c r="D9" i="40"/>
  <c r="C24" i="32"/>
  <c r="D24" i="32" s="1"/>
  <c r="E24" i="32" s="1"/>
  <c r="F24" i="32" s="1"/>
  <c r="D17" i="40"/>
  <c r="D21" i="40"/>
  <c r="C30" i="32"/>
  <c r="D23" i="40"/>
  <c r="D27" i="40"/>
  <c r="C38" i="32"/>
  <c r="D31" i="40"/>
  <c r="F5" i="32"/>
  <c r="G5" i="32"/>
  <c r="H5" i="32" s="1"/>
  <c r="E3" i="32"/>
  <c r="F3" i="32"/>
  <c r="C14" i="32"/>
  <c r="D14" i="32" s="1"/>
  <c r="E14" i="32" s="1"/>
  <c r="D7" i="40"/>
  <c r="C42" i="32"/>
  <c r="D35" i="40"/>
  <c r="C47" i="32"/>
  <c r="H5" i="40"/>
  <c r="C51" i="32"/>
  <c r="G15" i="40"/>
  <c r="H9" i="40"/>
  <c r="C53" i="32"/>
  <c r="H11" i="40"/>
  <c r="H17" i="40"/>
  <c r="G21" i="40"/>
  <c r="H30" i="40"/>
  <c r="C59" i="32"/>
  <c r="D41" i="40"/>
  <c r="C90" i="32"/>
  <c r="D90" i="32" s="1"/>
  <c r="D45" i="40"/>
  <c r="C94" i="32"/>
  <c r="C80" i="32"/>
  <c r="H42" i="40"/>
  <c r="C15" i="34"/>
  <c r="D8" i="34"/>
  <c r="C8" i="40"/>
  <c r="C10" i="40"/>
  <c r="D10" i="34"/>
  <c r="C34" i="40"/>
  <c r="C36" i="40"/>
  <c r="D34" i="34"/>
  <c r="D36" i="34" s="1"/>
  <c r="C21" i="32"/>
  <c r="D14" i="40"/>
  <c r="C29" i="32"/>
  <c r="D22" i="40"/>
  <c r="C37" i="32"/>
  <c r="D30" i="40"/>
  <c r="C46" i="40"/>
  <c r="C48" i="32"/>
  <c r="D48" i="32"/>
  <c r="H6" i="40"/>
  <c r="C91" i="32"/>
  <c r="D42" i="40"/>
  <c r="H39" i="40"/>
  <c r="C67" i="32"/>
  <c r="D67" i="32"/>
  <c r="E67" i="32" s="1"/>
  <c r="F67" i="32" s="1"/>
  <c r="D37" i="32"/>
  <c r="D29" i="32"/>
  <c r="D21" i="32"/>
  <c r="D53" i="32"/>
  <c r="D34" i="32"/>
  <c r="D30" i="32"/>
  <c r="D91" i="32"/>
  <c r="E91" i="32"/>
  <c r="F91" i="32" s="1"/>
  <c r="G91" i="32" s="1"/>
  <c r="H91" i="32"/>
  <c r="E48" i="32"/>
  <c r="F48" i="32"/>
  <c r="G48" i="32"/>
  <c r="C41" i="32"/>
  <c r="C43" i="32"/>
  <c r="D34" i="40"/>
  <c r="D36" i="40"/>
  <c r="D80" i="32"/>
  <c r="D94" i="32"/>
  <c r="E94" i="32"/>
  <c r="F94" i="32"/>
  <c r="G94" i="32"/>
  <c r="H94" i="32" s="1"/>
  <c r="I94" i="32" s="1"/>
  <c r="J94" i="32" s="1"/>
  <c r="D59" i="32"/>
  <c r="D42" i="32"/>
  <c r="D43" i="32" s="1"/>
  <c r="E42" i="32"/>
  <c r="F42" i="32" s="1"/>
  <c r="G42" i="32" s="1"/>
  <c r="H42" i="32"/>
  <c r="F14" i="32"/>
  <c r="D16" i="32"/>
  <c r="E16" i="32"/>
  <c r="M45" i="32"/>
  <c r="N45" i="32" s="1"/>
  <c r="E59" i="32"/>
  <c r="E80" i="32"/>
  <c r="D41" i="32"/>
  <c r="E41" i="32"/>
  <c r="E29" i="32"/>
  <c r="G24" i="32"/>
  <c r="H24" i="32"/>
  <c r="I24" i="32" s="1"/>
  <c r="J24" i="32" s="1"/>
  <c r="K24" i="32" s="1"/>
  <c r="E34" i="32"/>
  <c r="F34" i="32"/>
  <c r="F59" i="32"/>
  <c r="G59" i="32"/>
  <c r="C12" i="32"/>
  <c r="D12" i="32"/>
  <c r="D5" i="40"/>
  <c r="G34" i="32"/>
  <c r="H34" i="32" s="1"/>
  <c r="I34" i="32"/>
  <c r="J34" i="32"/>
  <c r="K34" i="32" s="1"/>
  <c r="L34" i="32" s="1"/>
  <c r="H59" i="32"/>
  <c r="I59" i="32" s="1"/>
  <c r="K94" i="32"/>
  <c r="L94" i="32" s="1"/>
  <c r="M94" i="32" s="1"/>
  <c r="N94" i="32" s="1"/>
  <c r="H48" i="32"/>
  <c r="I48" i="32"/>
  <c r="J48" i="32"/>
  <c r="G67" i="32"/>
  <c r="H67" i="32"/>
  <c r="I67" i="32"/>
  <c r="M6" i="32"/>
  <c r="N6" i="32"/>
  <c r="O6" i="32" s="1"/>
  <c r="L55" i="32"/>
  <c r="M55" i="32" s="1"/>
  <c r="N55" i="32" s="1"/>
  <c r="G82" i="32"/>
  <c r="L97" i="32"/>
  <c r="M97" i="32"/>
  <c r="N97" i="32"/>
  <c r="O60" i="32"/>
  <c r="G20" i="32"/>
  <c r="H20" i="32"/>
  <c r="I20" i="32"/>
  <c r="J20" i="32"/>
  <c r="K20" i="32" s="1"/>
  <c r="L20" i="32" s="1"/>
  <c r="M20" i="32" s="1"/>
  <c r="N20" i="32" s="1"/>
  <c r="O46" i="32"/>
  <c r="E21" i="32"/>
  <c r="F21" i="32"/>
  <c r="G21" i="32"/>
  <c r="H21" i="32"/>
  <c r="E37" i="32"/>
  <c r="F37" i="32" s="1"/>
  <c r="J98" i="32"/>
  <c r="I74" i="32"/>
  <c r="J74" i="32"/>
  <c r="K74" i="32" s="1"/>
  <c r="L74" i="32" s="1"/>
  <c r="M74" i="32" s="1"/>
  <c r="N74" i="32" s="1"/>
  <c r="H108" i="32"/>
  <c r="I108" i="32"/>
  <c r="O108" i="32" s="1"/>
  <c r="J108" i="32"/>
  <c r="K108" i="32"/>
  <c r="L108" i="32" s="1"/>
  <c r="M108" i="32" s="1"/>
  <c r="N108" i="32" s="1"/>
  <c r="G93" i="32"/>
  <c r="G105" i="32"/>
  <c r="E7" i="32"/>
  <c r="E8" i="32" s="1"/>
  <c r="D8" i="32"/>
  <c r="H105" i="32"/>
  <c r="H93" i="32"/>
  <c r="I93" i="32" s="1"/>
  <c r="O97" i="32"/>
  <c r="O55" i="32"/>
  <c r="J59" i="32"/>
  <c r="K59" i="32" s="1"/>
  <c r="I105" i="32"/>
  <c r="J105" i="32" s="1"/>
  <c r="G37" i="32"/>
  <c r="H37" i="32" s="1"/>
  <c r="I37" i="32" s="1"/>
  <c r="J37" i="32" s="1"/>
  <c r="K37" i="32" s="1"/>
  <c r="L37" i="32" s="1"/>
  <c r="M37" i="32" s="1"/>
  <c r="N37" i="32" s="1"/>
  <c r="J93" i="32"/>
  <c r="K93" i="32" s="1"/>
  <c r="L93" i="32" s="1"/>
  <c r="M93" i="32" s="1"/>
  <c r="N93" i="32" s="1"/>
  <c r="M34" i="32"/>
  <c r="N34" i="32" s="1"/>
  <c r="L59" i="32"/>
  <c r="M59" i="32" s="1"/>
  <c r="K105" i="32"/>
  <c r="L105" i="32" s="1"/>
  <c r="M105" i="32" s="1"/>
  <c r="O34" i="32"/>
  <c r="N59" i="32"/>
  <c r="O59" i="32" s="1"/>
  <c r="N105" i="32"/>
  <c r="F99" i="32"/>
  <c r="G99" i="32" s="1"/>
  <c r="H99" i="32" s="1"/>
  <c r="I99" i="32" s="1"/>
  <c r="F88" i="32"/>
  <c r="G88" i="32"/>
  <c r="H88" i="32"/>
  <c r="I88" i="32" s="1"/>
  <c r="I5" i="32"/>
  <c r="J5" i="32"/>
  <c r="K5" i="32" s="1"/>
  <c r="G3" i="32"/>
  <c r="H3" i="32" s="1"/>
  <c r="H63" i="32"/>
  <c r="I56" i="32"/>
  <c r="F72" i="32"/>
  <c r="G72" i="32" s="1"/>
  <c r="H72" i="32" s="1"/>
  <c r="D4" i="40"/>
  <c r="D15" i="34"/>
  <c r="D48" i="34" s="1"/>
  <c r="H46" i="34" s="1"/>
  <c r="D28" i="40"/>
  <c r="D32" i="34"/>
  <c r="C48" i="34"/>
  <c r="G46" i="34"/>
  <c r="F41" i="32"/>
  <c r="E43" i="32"/>
  <c r="F87" i="32"/>
  <c r="G41" i="32"/>
  <c r="G43" i="32" s="1"/>
  <c r="F43" i="32"/>
  <c r="C39" i="32"/>
  <c r="D35" i="32"/>
  <c r="D36" i="32"/>
  <c r="E36" i="32" s="1"/>
  <c r="F36" i="32"/>
  <c r="O36" i="32" s="1"/>
  <c r="G36" i="32"/>
  <c r="H36" i="32" s="1"/>
  <c r="I36" i="32" s="1"/>
  <c r="J36" i="32" s="1"/>
  <c r="K36" i="32" s="1"/>
  <c r="L36" i="32" s="1"/>
  <c r="M36" i="32" s="1"/>
  <c r="N36" i="32" s="1"/>
  <c r="F16" i="32"/>
  <c r="G16" i="32"/>
  <c r="H16" i="32" s="1"/>
  <c r="I16" i="32"/>
  <c r="J16" i="32" s="1"/>
  <c r="G14" i="32"/>
  <c r="H14" i="32"/>
  <c r="I14" i="32"/>
  <c r="J14" i="32"/>
  <c r="K14" i="32" s="1"/>
  <c r="L14" i="32"/>
  <c r="M14" i="32" s="1"/>
  <c r="E12" i="32"/>
  <c r="F12" i="32"/>
  <c r="G12" i="32"/>
  <c r="H12" i="32" s="1"/>
  <c r="I12" i="32" s="1"/>
  <c r="J12" i="32" s="1"/>
  <c r="K12" i="32" s="1"/>
  <c r="L12" i="32" s="1"/>
  <c r="M12" i="32" s="1"/>
  <c r="N12" i="32" s="1"/>
  <c r="D11" i="32"/>
  <c r="E11" i="32" s="1"/>
  <c r="I63" i="32"/>
  <c r="J56" i="32"/>
  <c r="K56" i="32" s="1"/>
  <c r="L56" i="32" s="1"/>
  <c r="G87" i="32"/>
  <c r="H87" i="32" s="1"/>
  <c r="E35" i="32"/>
  <c r="J63" i="32"/>
  <c r="K63" i="32" s="1"/>
  <c r="L63" i="32" s="1"/>
  <c r="M63" i="32" s="1"/>
  <c r="N63" i="32" s="1"/>
  <c r="F35" i="32"/>
  <c r="G35" i="32"/>
  <c r="M56" i="32"/>
  <c r="N56" i="32" s="1"/>
  <c r="H35" i="32"/>
  <c r="I35" i="32"/>
  <c r="J35" i="32"/>
  <c r="O63" i="32"/>
  <c r="L24" i="32" l="1"/>
  <c r="F11" i="32"/>
  <c r="N14" i="32"/>
  <c r="O14" i="32"/>
  <c r="I72" i="32"/>
  <c r="L5" i="32"/>
  <c r="M5" i="32" s="1"/>
  <c r="N5" i="32" s="1"/>
  <c r="I87" i="32"/>
  <c r="K16" i="32"/>
  <c r="L16" i="32" s="1"/>
  <c r="M16" i="32" s="1"/>
  <c r="N16" i="32" s="1"/>
  <c r="J99" i="32"/>
  <c r="K99" i="32" s="1"/>
  <c r="L99" i="32" s="1"/>
  <c r="M99" i="32" s="1"/>
  <c r="N99" i="32" s="1"/>
  <c r="I3" i="32"/>
  <c r="K35" i="32"/>
  <c r="J88" i="32"/>
  <c r="K88" i="32" s="1"/>
  <c r="L88" i="32" s="1"/>
  <c r="M88" i="32" s="1"/>
  <c r="N88" i="32" s="1"/>
  <c r="O88" i="32"/>
  <c r="O74" i="32"/>
  <c r="K98" i="32"/>
  <c r="L98" i="32" s="1"/>
  <c r="M98" i="32" s="1"/>
  <c r="N98" i="32" s="1"/>
  <c r="H82" i="32"/>
  <c r="I82" i="32" s="1"/>
  <c r="J82" i="32" s="1"/>
  <c r="K82" i="32" s="1"/>
  <c r="L82" i="32" s="1"/>
  <c r="M82" i="32" s="1"/>
  <c r="N82" i="32" s="1"/>
  <c r="K48" i="32"/>
  <c r="L48" i="32" s="1"/>
  <c r="M48" i="32" s="1"/>
  <c r="N48" i="32" s="1"/>
  <c r="E53" i="32"/>
  <c r="F53" i="32" s="1"/>
  <c r="G53" i="32" s="1"/>
  <c r="H53" i="32" s="1"/>
  <c r="I53" i="32" s="1"/>
  <c r="J53" i="32" s="1"/>
  <c r="K53" i="32" s="1"/>
  <c r="L53" i="32" s="1"/>
  <c r="M53" i="32" s="1"/>
  <c r="N53" i="32" s="1"/>
  <c r="O90" i="32"/>
  <c r="E90" i="32"/>
  <c r="F90" i="32" s="1"/>
  <c r="G90" i="32" s="1"/>
  <c r="H90" i="32" s="1"/>
  <c r="I90" i="32" s="1"/>
  <c r="J90" i="32" s="1"/>
  <c r="K90" i="32" s="1"/>
  <c r="L90" i="32" s="1"/>
  <c r="M90" i="32" s="1"/>
  <c r="N90" i="32" s="1"/>
  <c r="G4" i="32"/>
  <c r="E92" i="32"/>
  <c r="F92" i="32" s="1"/>
  <c r="G92" i="32" s="1"/>
  <c r="H92" i="32" s="1"/>
  <c r="I92" i="32" s="1"/>
  <c r="J92" i="32" s="1"/>
  <c r="K92" i="32" s="1"/>
  <c r="L92" i="32" s="1"/>
  <c r="M92" i="32" s="1"/>
  <c r="N92" i="32" s="1"/>
  <c r="G28" i="32"/>
  <c r="H77" i="32"/>
  <c r="I77" i="32" s="1"/>
  <c r="J77" i="32" s="1"/>
  <c r="K77" i="32" s="1"/>
  <c r="L77" i="32" s="1"/>
  <c r="M77" i="32" s="1"/>
  <c r="N77" i="32" s="1"/>
  <c r="O77" i="32"/>
  <c r="G48" i="34"/>
  <c r="C13" i="32"/>
  <c r="D6" i="40"/>
  <c r="C19" i="32"/>
  <c r="D12" i="40"/>
  <c r="C25" i="32"/>
  <c r="C19" i="40"/>
  <c r="D18" i="40"/>
  <c r="D19" i="40" s="1"/>
  <c r="D24" i="40"/>
  <c r="C25" i="40"/>
  <c r="H23" i="40"/>
  <c r="H28" i="40" s="1"/>
  <c r="C104" i="32"/>
  <c r="G28" i="40"/>
  <c r="O107" i="32"/>
  <c r="D107" i="32"/>
  <c r="E107" i="32" s="1"/>
  <c r="F107" i="32" s="1"/>
  <c r="G107" i="32" s="1"/>
  <c r="H107" i="32" s="1"/>
  <c r="I107" i="32" s="1"/>
  <c r="J107" i="32" s="1"/>
  <c r="K107" i="32" s="1"/>
  <c r="L107" i="32" s="1"/>
  <c r="M107" i="32" s="1"/>
  <c r="N107" i="32" s="1"/>
  <c r="C61" i="32"/>
  <c r="H32" i="40"/>
  <c r="G40" i="40"/>
  <c r="H37" i="40"/>
  <c r="C65" i="32"/>
  <c r="O12" i="32"/>
  <c r="G8" i="32"/>
  <c r="O20" i="32"/>
  <c r="F80" i="32"/>
  <c r="I91" i="32"/>
  <c r="J91" i="32" s="1"/>
  <c r="K91" i="32" s="1"/>
  <c r="L91" i="32" s="1"/>
  <c r="M91" i="32" s="1"/>
  <c r="N91" i="32" s="1"/>
  <c r="O91" i="32"/>
  <c r="E30" i="32"/>
  <c r="F30" i="32" s="1"/>
  <c r="G30" i="32" s="1"/>
  <c r="H30" i="32" s="1"/>
  <c r="I30" i="32" s="1"/>
  <c r="J30" i="32" s="1"/>
  <c r="K30" i="32" s="1"/>
  <c r="L30" i="32" s="1"/>
  <c r="M30" i="32" s="1"/>
  <c r="N30" i="32" s="1"/>
  <c r="O56" i="32"/>
  <c r="H41" i="32"/>
  <c r="J67" i="32"/>
  <c r="K67" i="32" s="1"/>
  <c r="L67" i="32" s="1"/>
  <c r="M67" i="32" s="1"/>
  <c r="N67" i="32" s="1"/>
  <c r="O67" i="32"/>
  <c r="F29" i="32"/>
  <c r="G29" i="32" s="1"/>
  <c r="H29" i="32" s="1"/>
  <c r="I29" i="32" s="1"/>
  <c r="J29" i="32" s="1"/>
  <c r="K29" i="32" s="1"/>
  <c r="L29" i="32" s="1"/>
  <c r="M29" i="32" s="1"/>
  <c r="N29" i="32" s="1"/>
  <c r="D51" i="32"/>
  <c r="D38" i="32"/>
  <c r="D25" i="40"/>
  <c r="D32" i="40"/>
  <c r="C15" i="40"/>
  <c r="O93" i="32"/>
  <c r="O84" i="32"/>
  <c r="F7" i="32"/>
  <c r="G7" i="32" s="1"/>
  <c r="H7" i="32" s="1"/>
  <c r="I7" i="32" s="1"/>
  <c r="J7" i="32" s="1"/>
  <c r="K7" i="32" s="1"/>
  <c r="L7" i="32" s="1"/>
  <c r="M7" i="32" s="1"/>
  <c r="N7" i="32" s="1"/>
  <c r="I21" i="32"/>
  <c r="J21" i="32" s="1"/>
  <c r="K21" i="32" s="1"/>
  <c r="L21" i="32" s="1"/>
  <c r="M21" i="32" s="1"/>
  <c r="N21" i="32" s="1"/>
  <c r="O21" i="32"/>
  <c r="O94" i="32"/>
  <c r="B20" i="39" s="1"/>
  <c r="O45" i="32"/>
  <c r="I42" i="32"/>
  <c r="J42" i="32" s="1"/>
  <c r="K42" i="32" s="1"/>
  <c r="L42" i="32" s="1"/>
  <c r="M42" i="32" s="1"/>
  <c r="N42" i="32" s="1"/>
  <c r="O37" i="32"/>
  <c r="C31" i="32"/>
  <c r="O105" i="32"/>
  <c r="D10" i="40"/>
  <c r="C17" i="32"/>
  <c r="D47" i="32"/>
  <c r="C49" i="32"/>
  <c r="H7" i="40"/>
  <c r="C15" i="32"/>
  <c r="D8" i="40"/>
  <c r="G83" i="32"/>
  <c r="H83" i="32" s="1"/>
  <c r="I83" i="32" s="1"/>
  <c r="J83" i="32" s="1"/>
  <c r="K83" i="32" s="1"/>
  <c r="L83" i="32" s="1"/>
  <c r="M83" i="32" s="1"/>
  <c r="N83" i="32" s="1"/>
  <c r="C73" i="32"/>
  <c r="C32" i="40"/>
  <c r="C52" i="32"/>
  <c r="H10" i="40"/>
  <c r="H15" i="40" s="1"/>
  <c r="H18" i="40"/>
  <c r="H21" i="40" s="1"/>
  <c r="C75" i="32"/>
  <c r="D40" i="40"/>
  <c r="D46" i="40" s="1"/>
  <c r="C89" i="32"/>
  <c r="H38" i="40"/>
  <c r="C66" i="32"/>
  <c r="O62" i="32"/>
  <c r="H4" i="40"/>
  <c r="H21" i="34"/>
  <c r="H45" i="34" s="1"/>
  <c r="H48" i="34" s="1"/>
  <c r="B4" i="41" s="1"/>
  <c r="D106" i="32"/>
  <c r="E106" i="32" s="1"/>
  <c r="F106" i="32" s="1"/>
  <c r="G106" i="32" s="1"/>
  <c r="H106" i="32" s="1"/>
  <c r="I106" i="32" s="1"/>
  <c r="J106" i="32" s="1"/>
  <c r="K106" i="32" s="1"/>
  <c r="L106" i="32" s="1"/>
  <c r="M106" i="32" s="1"/>
  <c r="N106" i="32" s="1"/>
  <c r="O106" i="32"/>
  <c r="C81" i="32"/>
  <c r="H34" i="40"/>
  <c r="O76" i="32"/>
  <c r="D13" i="40"/>
  <c r="G7" i="40"/>
  <c r="H28" i="34"/>
  <c r="C18" i="32"/>
  <c r="D11" i="40"/>
  <c r="D54" i="32"/>
  <c r="E54" i="32" s="1"/>
  <c r="F54" i="32" s="1"/>
  <c r="G54" i="32" s="1"/>
  <c r="H54" i="32" s="1"/>
  <c r="I54" i="32" s="1"/>
  <c r="J54" i="32" s="1"/>
  <c r="K54" i="32" s="1"/>
  <c r="L54" i="32" s="1"/>
  <c r="M54" i="32" s="1"/>
  <c r="N54" i="32" s="1"/>
  <c r="O54" i="32"/>
  <c r="C68" i="32"/>
  <c r="H20" i="40"/>
  <c r="H36" i="40"/>
  <c r="C64" i="32"/>
  <c r="D64" i="32" l="1"/>
  <c r="E64" i="32" s="1"/>
  <c r="F64" i="32" s="1"/>
  <c r="G64" i="32" s="1"/>
  <c r="H64" i="32" s="1"/>
  <c r="I64" i="32" s="1"/>
  <c r="J64" i="32" s="1"/>
  <c r="K64" i="32" s="1"/>
  <c r="L64" i="32" s="1"/>
  <c r="M64" i="32" s="1"/>
  <c r="N64" i="32" s="1"/>
  <c r="O64" i="32"/>
  <c r="D73" i="32"/>
  <c r="C78" i="32"/>
  <c r="D15" i="32"/>
  <c r="E15" i="32" s="1"/>
  <c r="F15" i="32" s="1"/>
  <c r="G15" i="32" s="1"/>
  <c r="H15" i="32" s="1"/>
  <c r="I15" i="32" s="1"/>
  <c r="J15" i="32" s="1"/>
  <c r="K15" i="32" s="1"/>
  <c r="L15" i="32" s="1"/>
  <c r="M15" i="32" s="1"/>
  <c r="N15" i="32" s="1"/>
  <c r="E47" i="32"/>
  <c r="D49" i="32"/>
  <c r="E51" i="32"/>
  <c r="B16" i="39"/>
  <c r="D52" i="32"/>
  <c r="E52" i="32" s="1"/>
  <c r="F52" i="32" s="1"/>
  <c r="G52" i="32" s="1"/>
  <c r="H52" i="32" s="1"/>
  <c r="I52" i="32" s="1"/>
  <c r="J52" i="32" s="1"/>
  <c r="K52" i="32" s="1"/>
  <c r="L52" i="32" s="1"/>
  <c r="M52" i="32" s="1"/>
  <c r="N52" i="32" s="1"/>
  <c r="O52" i="32"/>
  <c r="H45" i="40"/>
  <c r="I41" i="32"/>
  <c r="H43" i="32"/>
  <c r="D65" i="32"/>
  <c r="E65" i="32" s="1"/>
  <c r="F65" i="32" s="1"/>
  <c r="G65" i="32" s="1"/>
  <c r="H65" i="32" s="1"/>
  <c r="I65" i="32" s="1"/>
  <c r="J65" i="32" s="1"/>
  <c r="K65" i="32" s="1"/>
  <c r="L65" i="32" s="1"/>
  <c r="M65" i="32" s="1"/>
  <c r="N65" i="32" s="1"/>
  <c r="O65" i="32"/>
  <c r="C69" i="32"/>
  <c r="D61" i="32"/>
  <c r="D104" i="32"/>
  <c r="C109" i="32"/>
  <c r="H4" i="32"/>
  <c r="D68" i="32"/>
  <c r="E68" i="32" s="1"/>
  <c r="F68" i="32" s="1"/>
  <c r="G68" i="32" s="1"/>
  <c r="H68" i="32" s="1"/>
  <c r="I68" i="32" s="1"/>
  <c r="J68" i="32" s="1"/>
  <c r="K68" i="32" s="1"/>
  <c r="L68" i="32" s="1"/>
  <c r="M68" i="32" s="1"/>
  <c r="N68" i="32" s="1"/>
  <c r="O68" i="32"/>
  <c r="D18" i="32"/>
  <c r="E18" i="32" s="1"/>
  <c r="F18" i="32" s="1"/>
  <c r="G18" i="32" s="1"/>
  <c r="H18" i="32" s="1"/>
  <c r="I18" i="32" s="1"/>
  <c r="J18" i="32" s="1"/>
  <c r="K18" i="32" s="1"/>
  <c r="L18" i="32" s="1"/>
  <c r="M18" i="32" s="1"/>
  <c r="N18" i="32" s="1"/>
  <c r="O18" i="32"/>
  <c r="D66" i="32"/>
  <c r="E66" i="32" s="1"/>
  <c r="F66" i="32" s="1"/>
  <c r="G66" i="32" s="1"/>
  <c r="H66" i="32" s="1"/>
  <c r="I66" i="32" s="1"/>
  <c r="J66" i="32" s="1"/>
  <c r="K66" i="32" s="1"/>
  <c r="L66" i="32" s="1"/>
  <c r="M66" i="32" s="1"/>
  <c r="N66" i="32" s="1"/>
  <c r="O66" i="32"/>
  <c r="D75" i="32"/>
  <c r="E75" i="32" s="1"/>
  <c r="F75" i="32" s="1"/>
  <c r="G75" i="32" s="1"/>
  <c r="H75" i="32" s="1"/>
  <c r="I75" i="32" s="1"/>
  <c r="J75" i="32" s="1"/>
  <c r="K75" i="32" s="1"/>
  <c r="L75" i="32" s="1"/>
  <c r="M75" i="32" s="1"/>
  <c r="N75" i="32" s="1"/>
  <c r="O75" i="32"/>
  <c r="O42" i="32"/>
  <c r="O7" i="32"/>
  <c r="C57" i="32"/>
  <c r="O30" i="32"/>
  <c r="D15" i="40"/>
  <c r="D48" i="40" s="1"/>
  <c r="H46" i="40" s="1"/>
  <c r="O92" i="32"/>
  <c r="O48" i="32"/>
  <c r="O98" i="32"/>
  <c r="O16" i="32"/>
  <c r="O5" i="32"/>
  <c r="G11" i="32"/>
  <c r="D25" i="32"/>
  <c r="C26" i="32"/>
  <c r="D13" i="32"/>
  <c r="C22" i="32"/>
  <c r="B6" i="39"/>
  <c r="G45" i="40"/>
  <c r="G48" i="40" s="1"/>
  <c r="D81" i="32"/>
  <c r="C85" i="32"/>
  <c r="D89" i="32"/>
  <c r="C95" i="32"/>
  <c r="O83" i="32"/>
  <c r="D17" i="32"/>
  <c r="E17" i="32" s="1"/>
  <c r="F17" i="32" s="1"/>
  <c r="G17" i="32" s="1"/>
  <c r="H17" i="32" s="1"/>
  <c r="I17" i="32" s="1"/>
  <c r="J17" i="32" s="1"/>
  <c r="K17" i="32" s="1"/>
  <c r="L17" i="32" s="1"/>
  <c r="M17" i="32" s="1"/>
  <c r="N17" i="32" s="1"/>
  <c r="D31" i="32"/>
  <c r="C32" i="32"/>
  <c r="O29" i="32"/>
  <c r="G80" i="32"/>
  <c r="H40" i="40"/>
  <c r="H28" i="32"/>
  <c r="F8" i="32"/>
  <c r="O53" i="32"/>
  <c r="O82" i="32"/>
  <c r="L35" i="32"/>
  <c r="O99" i="32"/>
  <c r="J72" i="32"/>
  <c r="M24" i="32"/>
  <c r="C48" i="40"/>
  <c r="G46" i="40" s="1"/>
  <c r="E38" i="32"/>
  <c r="D39" i="32"/>
  <c r="D19" i="32"/>
  <c r="E19" i="32" s="1"/>
  <c r="F19" i="32" s="1"/>
  <c r="G19" i="32" s="1"/>
  <c r="H19" i="32" s="1"/>
  <c r="I19" i="32" s="1"/>
  <c r="J19" i="32" s="1"/>
  <c r="K19" i="32" s="1"/>
  <c r="L19" i="32" s="1"/>
  <c r="M19" i="32" s="1"/>
  <c r="N19" i="32" s="1"/>
  <c r="O19" i="32"/>
  <c r="J3" i="32"/>
  <c r="J87" i="32"/>
  <c r="F38" i="32" l="1"/>
  <c r="E39" i="32"/>
  <c r="N24" i="32"/>
  <c r="O24" i="32"/>
  <c r="H80" i="32"/>
  <c r="E89" i="32"/>
  <c r="D95" i="32"/>
  <c r="E25" i="32"/>
  <c r="D26" i="32"/>
  <c r="C70" i="32"/>
  <c r="M35" i="32"/>
  <c r="E13" i="32"/>
  <c r="D22" i="32"/>
  <c r="I4" i="32"/>
  <c r="H8" i="32"/>
  <c r="D109" i="32"/>
  <c r="E104" i="32"/>
  <c r="H48" i="40"/>
  <c r="H51" i="40" s="1"/>
  <c r="I28" i="32"/>
  <c r="E31" i="32"/>
  <c r="D32" i="32"/>
  <c r="E61" i="32"/>
  <c r="D69" i="32"/>
  <c r="I43" i="32"/>
  <c r="J41" i="32"/>
  <c r="K87" i="32"/>
  <c r="K72" i="32"/>
  <c r="K3" i="32"/>
  <c r="B10" i="39"/>
  <c r="B7" i="41"/>
  <c r="B14" i="41" s="1"/>
  <c r="O17" i="32"/>
  <c r="E81" i="32"/>
  <c r="D85" i="32"/>
  <c r="H11" i="32"/>
  <c r="E57" i="32"/>
  <c r="F51" i="32"/>
  <c r="F47" i="32"/>
  <c r="E49" i="32"/>
  <c r="D57" i="32"/>
  <c r="O15" i="32"/>
  <c r="D78" i="32"/>
  <c r="E73" i="32"/>
  <c r="D70" i="32" l="1"/>
  <c r="D101" i="32" s="1"/>
  <c r="D111" i="32" s="1"/>
  <c r="D113" i="32" s="1"/>
  <c r="F31" i="32"/>
  <c r="E32" i="32"/>
  <c r="C101" i="32"/>
  <c r="E26" i="32"/>
  <c r="F25" i="32"/>
  <c r="G38" i="32"/>
  <c r="F39" i="32"/>
  <c r="F73" i="32"/>
  <c r="E78" i="32"/>
  <c r="F61" i="32"/>
  <c r="E69" i="32"/>
  <c r="F104" i="32"/>
  <c r="E109" i="32"/>
  <c r="I80" i="32"/>
  <c r="G51" i="32"/>
  <c r="F57" i="32"/>
  <c r="F81" i="32"/>
  <c r="E85" i="32"/>
  <c r="L87" i="32"/>
  <c r="N35" i="32"/>
  <c r="L72" i="32"/>
  <c r="J43" i="32"/>
  <c r="K41" i="32"/>
  <c r="J4" i="32"/>
  <c r="I8" i="32"/>
  <c r="G47" i="32"/>
  <c r="F49" i="32"/>
  <c r="I11" i="32"/>
  <c r="L3" i="32"/>
  <c r="J28" i="32"/>
  <c r="F13" i="32"/>
  <c r="E22" i="32"/>
  <c r="F89" i="32"/>
  <c r="E95" i="32"/>
  <c r="G13" i="32" l="1"/>
  <c r="F22" i="32"/>
  <c r="H47" i="32"/>
  <c r="G49" i="32"/>
  <c r="K43" i="32"/>
  <c r="L41" i="32"/>
  <c r="G61" i="32"/>
  <c r="F69" i="32"/>
  <c r="H38" i="32"/>
  <c r="G39" i="32"/>
  <c r="C111" i="32"/>
  <c r="J11" i="32"/>
  <c r="F26" i="32"/>
  <c r="G25" i="32"/>
  <c r="G89" i="32"/>
  <c r="F95" i="32"/>
  <c r="H51" i="32"/>
  <c r="G57" i="32"/>
  <c r="J80" i="32"/>
  <c r="F109" i="32"/>
  <c r="G104" i="32"/>
  <c r="F78" i="32"/>
  <c r="G73" i="32"/>
  <c r="K28" i="32"/>
  <c r="M3" i="32"/>
  <c r="K4" i="32"/>
  <c r="J8" i="32"/>
  <c r="M72" i="32"/>
  <c r="M87" i="32"/>
  <c r="G81" i="32"/>
  <c r="F85" i="32"/>
  <c r="E70" i="32"/>
  <c r="G31" i="32"/>
  <c r="F32" i="32"/>
  <c r="O35" i="32"/>
  <c r="N3" i="32" l="1"/>
  <c r="E101" i="32"/>
  <c r="N87" i="32"/>
  <c r="L4" i="32"/>
  <c r="K8" i="32"/>
  <c r="H73" i="32"/>
  <c r="G78" i="32"/>
  <c r="I51" i="32"/>
  <c r="H57" i="32"/>
  <c r="C113" i="32"/>
  <c r="I38" i="32"/>
  <c r="H39" i="32"/>
  <c r="I47" i="32"/>
  <c r="H49" i="32"/>
  <c r="H89" i="32"/>
  <c r="G95" i="32"/>
  <c r="L43" i="32"/>
  <c r="M41" i="32"/>
  <c r="H81" i="32"/>
  <c r="G85" i="32"/>
  <c r="L28" i="32"/>
  <c r="H104" i="32"/>
  <c r="G109" i="32"/>
  <c r="K80" i="32"/>
  <c r="H25" i="32"/>
  <c r="G26" i="32"/>
  <c r="K11" i="32"/>
  <c r="F70" i="32"/>
  <c r="F101" i="32" s="1"/>
  <c r="F111" i="32" s="1"/>
  <c r="F113" i="32" s="1"/>
  <c r="N72" i="32"/>
  <c r="H31" i="32"/>
  <c r="G32" i="32"/>
  <c r="H61" i="32"/>
  <c r="G69" i="32"/>
  <c r="H13" i="32"/>
  <c r="G22" i="32"/>
  <c r="N41" i="32" l="1"/>
  <c r="M43" i="32"/>
  <c r="I13" i="32"/>
  <c r="H22" i="32"/>
  <c r="I25" i="32"/>
  <c r="H26" i="32"/>
  <c r="G70" i="32"/>
  <c r="G101" i="32" s="1"/>
  <c r="I31" i="32"/>
  <c r="H32" i="32"/>
  <c r="L11" i="32"/>
  <c r="L80" i="32"/>
  <c r="I104" i="32"/>
  <c r="H109" i="32"/>
  <c r="I81" i="32"/>
  <c r="H85" i="32"/>
  <c r="I89" i="32"/>
  <c r="H95" i="32"/>
  <c r="J38" i="32"/>
  <c r="I39" i="32"/>
  <c r="I73" i="32"/>
  <c r="H78" i="32"/>
  <c r="O87" i="32"/>
  <c r="I61" i="32"/>
  <c r="H69" i="32"/>
  <c r="H70" i="32" s="1"/>
  <c r="H101" i="32" s="1"/>
  <c r="O72" i="32"/>
  <c r="B11" i="39" s="1"/>
  <c r="M28" i="32"/>
  <c r="J47" i="32"/>
  <c r="I49" i="32"/>
  <c r="M4" i="32"/>
  <c r="L8" i="32"/>
  <c r="E111" i="32"/>
  <c r="J51" i="32"/>
  <c r="I57" i="32"/>
  <c r="O3" i="32"/>
  <c r="G111" i="32"/>
  <c r="G113" i="32" s="1"/>
  <c r="E113" i="32" l="1"/>
  <c r="H111" i="32"/>
  <c r="H113" i="32" s="1"/>
  <c r="M80" i="32"/>
  <c r="J25" i="32"/>
  <c r="I26" i="32"/>
  <c r="J61" i="32"/>
  <c r="I69" i="32"/>
  <c r="J89" i="32"/>
  <c r="I95" i="32"/>
  <c r="J104" i="32"/>
  <c r="I109" i="32"/>
  <c r="M11" i="32"/>
  <c r="J57" i="32"/>
  <c r="K51" i="32"/>
  <c r="J73" i="32"/>
  <c r="I78" i="32"/>
  <c r="J31" i="32"/>
  <c r="I32" i="32"/>
  <c r="N4" i="32"/>
  <c r="M8" i="32"/>
  <c r="K47" i="32"/>
  <c r="J49" i="32"/>
  <c r="N28" i="32"/>
  <c r="K38" i="32"/>
  <c r="J39" i="32"/>
  <c r="J81" i="32"/>
  <c r="I85" i="32"/>
  <c r="J13" i="32"/>
  <c r="I22" i="32"/>
  <c r="N43" i="32"/>
  <c r="O43" i="32" s="1"/>
  <c r="O41" i="32"/>
  <c r="K81" i="32" l="1"/>
  <c r="J85" i="32"/>
  <c r="N11" i="32"/>
  <c r="J109" i="32"/>
  <c r="K104" i="32"/>
  <c r="I70" i="32"/>
  <c r="K25" i="32"/>
  <c r="J26" i="32"/>
  <c r="K89" i="32"/>
  <c r="J95" i="32"/>
  <c r="K13" i="32"/>
  <c r="J22" i="32"/>
  <c r="N8" i="32"/>
  <c r="O4" i="32"/>
  <c r="L38" i="32"/>
  <c r="K39" i="32"/>
  <c r="K61" i="32"/>
  <c r="J69" i="32"/>
  <c r="J70" i="32" s="1"/>
  <c r="J101" i="32" s="1"/>
  <c r="O28" i="32"/>
  <c r="K73" i="32"/>
  <c r="J78" i="32"/>
  <c r="B7" i="39"/>
  <c r="L47" i="32"/>
  <c r="K49" i="32"/>
  <c r="K31" i="32"/>
  <c r="J32" i="32"/>
  <c r="L51" i="32"/>
  <c r="K57" i="32"/>
  <c r="N80" i="32"/>
  <c r="O80" i="32"/>
  <c r="L31" i="32" l="1"/>
  <c r="K32" i="32"/>
  <c r="L13" i="32"/>
  <c r="K22" i="32"/>
  <c r="M51" i="32"/>
  <c r="L57" i="32"/>
  <c r="M47" i="32"/>
  <c r="L49" i="32"/>
  <c r="L73" i="32"/>
  <c r="K78" i="32"/>
  <c r="M38" i="32"/>
  <c r="L39" i="32"/>
  <c r="L104" i="32"/>
  <c r="K109" i="32"/>
  <c r="J111" i="32"/>
  <c r="J113" i="32" s="1"/>
  <c r="L61" i="32"/>
  <c r="K69" i="32"/>
  <c r="K70" i="32" s="1"/>
  <c r="O8" i="32"/>
  <c r="L25" i="32"/>
  <c r="K26" i="32"/>
  <c r="L89" i="32"/>
  <c r="K95" i="32"/>
  <c r="I101" i="32"/>
  <c r="O11" i="32"/>
  <c r="L81" i="32"/>
  <c r="K85" i="32"/>
  <c r="K101" i="32" l="1"/>
  <c r="M73" i="32"/>
  <c r="L78" i="32"/>
  <c r="N51" i="32"/>
  <c r="M57" i="32"/>
  <c r="I111" i="32"/>
  <c r="M25" i="32"/>
  <c r="L26" i="32"/>
  <c r="M61" i="32"/>
  <c r="L69" i="32"/>
  <c r="L70" i="32" s="1"/>
  <c r="M31" i="32"/>
  <c r="L32" i="32"/>
  <c r="M89" i="32"/>
  <c r="L95" i="32"/>
  <c r="K111" i="32"/>
  <c r="K113" i="32" s="1"/>
  <c r="M13" i="32"/>
  <c r="L22" i="32"/>
  <c r="L109" i="32"/>
  <c r="M104" i="32"/>
  <c r="M81" i="32"/>
  <c r="L85" i="32"/>
  <c r="N38" i="32"/>
  <c r="M39" i="32"/>
  <c r="M49" i="32"/>
  <c r="N47" i="32"/>
  <c r="N25" i="32" l="1"/>
  <c r="M26" i="32"/>
  <c r="N57" i="32"/>
  <c r="O57" i="32" s="1"/>
  <c r="O51" i="32"/>
  <c r="L101" i="32"/>
  <c r="I113" i="32"/>
  <c r="O38" i="32"/>
  <c r="N39" i="32"/>
  <c r="O39" i="32" s="1"/>
  <c r="N81" i="32"/>
  <c r="M85" i="32"/>
  <c r="N89" i="32"/>
  <c r="M95" i="32"/>
  <c r="N61" i="32"/>
  <c r="M69" i="32"/>
  <c r="M70" i="32" s="1"/>
  <c r="M101" i="32" s="1"/>
  <c r="N73" i="32"/>
  <c r="M78" i="32"/>
  <c r="L111" i="32"/>
  <c r="L113" i="32" s="1"/>
  <c r="N31" i="32"/>
  <c r="M32" i="32"/>
  <c r="N49" i="32"/>
  <c r="O49" i="32" s="1"/>
  <c r="O47" i="32"/>
  <c r="N104" i="32"/>
  <c r="M109" i="32"/>
  <c r="N13" i="32"/>
  <c r="M22" i="32"/>
  <c r="M111" i="32" l="1"/>
  <c r="O73" i="32"/>
  <c r="N78" i="32"/>
  <c r="O78" i="32" s="1"/>
  <c r="B19" i="39" s="1"/>
  <c r="N95" i="32"/>
  <c r="O95" i="32" s="1"/>
  <c r="B12" i="39" s="1"/>
  <c r="O89" i="32"/>
  <c r="N109" i="32"/>
  <c r="O104" i="32"/>
  <c r="O31" i="32"/>
  <c r="N32" i="32"/>
  <c r="O32" i="32" s="1"/>
  <c r="N69" i="32"/>
  <c r="O61" i="32"/>
  <c r="B15" i="39" s="1"/>
  <c r="B17" i="39" s="1"/>
  <c r="B21" i="39" s="1"/>
  <c r="O81" i="32"/>
  <c r="N85" i="32"/>
  <c r="O85" i="32" s="1"/>
  <c r="O13" i="32"/>
  <c r="N22" i="32"/>
  <c r="O22" i="32" s="1"/>
  <c r="N26" i="32"/>
  <c r="O26" i="32" s="1"/>
  <c r="O25" i="32"/>
  <c r="M113" i="32" l="1"/>
  <c r="C21" i="39"/>
  <c r="B5" i="39"/>
  <c r="C13" i="39"/>
  <c r="N70" i="32"/>
  <c r="O69" i="32"/>
  <c r="O109" i="32"/>
  <c r="N101" i="32" l="1"/>
  <c r="O70" i="32"/>
  <c r="C24" i="39"/>
  <c r="D21" i="39"/>
  <c r="B27" i="39"/>
  <c r="B8" i="39"/>
  <c r="B13" i="39" l="1"/>
  <c r="C27" i="39"/>
  <c r="D27" i="39" s="1"/>
  <c r="O101" i="32"/>
  <c r="N111" i="32"/>
  <c r="B24" i="39" l="1"/>
  <c r="D24" i="39" s="1"/>
  <c r="D13" i="39"/>
  <c r="N113" i="32"/>
  <c r="O113" i="32" s="1"/>
  <c r="O111" i="32"/>
  <c r="B15" i="41" s="1"/>
</calcChain>
</file>

<file path=xl/sharedStrings.xml><?xml version="1.0" encoding="utf-8"?>
<sst xmlns="http://schemas.openxmlformats.org/spreadsheetml/2006/main" count="507" uniqueCount="208">
  <si>
    <t>MONTHLY</t>
  </si>
  <si>
    <t>ANNUAL</t>
  </si>
  <si>
    <t xml:space="preserve">   Vacation and Travel</t>
  </si>
  <si>
    <t xml:space="preserve">   Hobbies</t>
  </si>
  <si>
    <t xml:space="preserve">   Children</t>
  </si>
  <si>
    <t xml:space="preserve">   Cleaning, Laundry &amp; Repair</t>
  </si>
  <si>
    <t xml:space="preserve">   Insurance</t>
  </si>
  <si>
    <t xml:space="preserve">   Property Taxes</t>
  </si>
  <si>
    <t xml:space="preserve">   Association Dues</t>
  </si>
  <si>
    <t xml:space="preserve">   Furniture and Appliances</t>
  </si>
  <si>
    <t xml:space="preserve">   Household Supplies</t>
  </si>
  <si>
    <t xml:space="preserve">   Legal and Accounting Fees</t>
  </si>
  <si>
    <t xml:space="preserve">   Gifts (Holidays, Birthdays, etc.)</t>
  </si>
  <si>
    <t xml:space="preserve">   Charities</t>
  </si>
  <si>
    <t xml:space="preserve">   Barber, Beauty Shop, etc.</t>
  </si>
  <si>
    <t xml:space="preserve">   Spending Allowances</t>
  </si>
  <si>
    <t xml:space="preserve">   Prof. Courses and Subscriptions</t>
  </si>
  <si>
    <t xml:space="preserve">   Medical and Dental Bills</t>
  </si>
  <si>
    <t xml:space="preserve">   Drugs and Medicines</t>
  </si>
  <si>
    <t xml:space="preserve">   Gas, Oil, Repairs and Vehicle Registration</t>
  </si>
  <si>
    <t xml:space="preserve">   Outside Meals </t>
  </si>
  <si>
    <t xml:space="preserve">   Groceries, Beer and Wine</t>
  </si>
  <si>
    <t xml:space="preserve">   Mortgage/Rent </t>
  </si>
  <si>
    <t xml:space="preserve">   School, Tuition, Books, Fees </t>
  </si>
  <si>
    <t xml:space="preserve">   Other (Pets)</t>
  </si>
  <si>
    <t xml:space="preserve">   Service Calls (Plumbing, TV, House Cleaning etc.)</t>
  </si>
  <si>
    <t xml:space="preserve">   Business Expenses</t>
  </si>
  <si>
    <t xml:space="preserve">   Daycare</t>
  </si>
  <si>
    <t xml:space="preserve">   Mutual Funds, Annuities, Other Investments</t>
  </si>
  <si>
    <t xml:space="preserve">   Student Loans</t>
  </si>
  <si>
    <t xml:space="preserve">   Home Equity Loans</t>
  </si>
  <si>
    <t xml:space="preserve">   Other Unsecured Note Payments </t>
  </si>
  <si>
    <t xml:space="preserve">   Other Transportation Expense</t>
  </si>
  <si>
    <t xml:space="preserve">   Bus, Train, Taxi, Parking &amp; Tolls</t>
  </si>
  <si>
    <t xml:space="preserve">   Flood Insurance</t>
  </si>
  <si>
    <t xml:space="preserve">   Homeowner's/Renter's Insurance/PMI</t>
  </si>
  <si>
    <t xml:space="preserve">   Utilities (Gas, Electricity, Phones, Cable, Alarm etc.)</t>
  </si>
  <si>
    <t xml:space="preserve">   Home Repairs/Maintenance (Yard, Pool etc.)</t>
  </si>
  <si>
    <t xml:space="preserve">   Cash Allowances/Emergency Fund </t>
  </si>
  <si>
    <t xml:space="preserve">   Subscriptions, Books, Magazines, etc.</t>
  </si>
  <si>
    <t xml:space="preserve">   Dependent Support/Spousal Maintenance</t>
  </si>
  <si>
    <t xml:space="preserve">   Children (Parties, Toys, Sports, &amp; School Events)</t>
  </si>
  <si>
    <t xml:space="preserve">   Entertainment (Excluding Outside Meals)</t>
  </si>
  <si>
    <t xml:space="preserve">   Other Household Expenses</t>
  </si>
  <si>
    <t xml:space="preserve">   Memberships (Health Club, etc.)</t>
  </si>
  <si>
    <t xml:space="preserve">   Health Insurance</t>
  </si>
  <si>
    <t>TOTAL CURRENT EXPENSES</t>
  </si>
  <si>
    <t xml:space="preserve">   Other Income</t>
  </si>
  <si>
    <t>TOTAL INFLOWS</t>
  </si>
  <si>
    <t>LIVING EXPENSES</t>
  </si>
  <si>
    <t>Housing Expenses</t>
  </si>
  <si>
    <t>Total Housing</t>
  </si>
  <si>
    <t>Food Expenses</t>
  </si>
  <si>
    <t>Total Food</t>
  </si>
  <si>
    <t>Clothing Expenses</t>
  </si>
  <si>
    <t>Total Clothing</t>
  </si>
  <si>
    <t>Transportation Expenses</t>
  </si>
  <si>
    <t>Total Transportation</t>
  </si>
  <si>
    <t>Health Expenses</t>
  </si>
  <si>
    <t>Total Health</t>
  </si>
  <si>
    <t>Risk Management Expenses</t>
  </si>
  <si>
    <t>Total Risk Management</t>
  </si>
  <si>
    <t>Education and Child Care Expenses</t>
  </si>
  <si>
    <t>Total Education and Child Care</t>
  </si>
  <si>
    <t>Entertainment Expenses</t>
  </si>
  <si>
    <t xml:space="preserve">Total Entertainment </t>
  </si>
  <si>
    <t>Debt Retirement Expenses</t>
  </si>
  <si>
    <t xml:space="preserve">Total Debt Retirement </t>
  </si>
  <si>
    <t>Investment Expenses</t>
  </si>
  <si>
    <t xml:space="preserve">Total Investment </t>
  </si>
  <si>
    <t>Miscellaneous Expenses</t>
  </si>
  <si>
    <t>Total Miscellaneous</t>
  </si>
  <si>
    <t>Sub-total (First Column)</t>
  </si>
  <si>
    <t>Sub-total</t>
  </si>
  <si>
    <t>E or 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</si>
  <si>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</si>
  <si>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</si>
  <si>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</si>
  <si>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</si>
  <si>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</si>
  <si>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</si>
  <si>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</si>
  <si>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</si>
  <si>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</si>
  <si>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</si>
  <si>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</si>
  <si>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</si>
  <si>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</si>
  <si>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   Employee Retirement Plan - First Client </t>
  </si>
  <si>
    <t xml:space="preserve">   Employee Retirement Plan - Second Client </t>
  </si>
  <si>
    <t xml:space="preserve">   IRA - First Client </t>
  </si>
  <si>
    <t xml:space="preserve">   Life Insurance First Client</t>
  </si>
  <si>
    <t xml:space="preserve">   Life Insurance Second Client</t>
  </si>
  <si>
    <t xml:space="preserve">   First Client </t>
  </si>
  <si>
    <t xml:space="preserve">   Second Client</t>
  </si>
  <si>
    <t>TOTAL LIVING EXPENSE</t>
  </si>
  <si>
    <t>TOTAL LIABILITY EXPENSE</t>
  </si>
  <si>
    <t>TOTAL INSURANCE EXPENSE</t>
  </si>
  <si>
    <t>TOTAL EXPENSES</t>
  </si>
  <si>
    <t>TOTAL OUTFLOWS</t>
  </si>
  <si>
    <t>SURPLUS / DEFICIT</t>
  </si>
  <si>
    <t>Sub-total (This Column)</t>
  </si>
  <si>
    <t>Total Housing (excluding Mortgage)</t>
  </si>
  <si>
    <t xml:space="preserve">E   </t>
  </si>
  <si>
    <t>D</t>
  </si>
  <si>
    <t>E</t>
  </si>
  <si>
    <t>Total Current Expenses Per Client</t>
  </si>
  <si>
    <t>Total Current Expenses Revised</t>
  </si>
  <si>
    <t>Check</t>
  </si>
  <si>
    <t>Other</t>
  </si>
  <si>
    <t>TOTAL EXPENSE FLOWS</t>
  </si>
  <si>
    <t xml:space="preserve">   Other</t>
  </si>
  <si>
    <t xml:space="preserve">   Disability Insurance First Client</t>
  </si>
  <si>
    <t xml:space="preserve">   Disability Insurance Second Client</t>
  </si>
  <si>
    <t xml:space="preserve">   Long Term Care First Client</t>
  </si>
  <si>
    <t xml:space="preserve">   Long Tem Care Second Client</t>
  </si>
  <si>
    <t xml:space="preserve">  Other</t>
  </si>
  <si>
    <t xml:space="preserve">   Other </t>
  </si>
  <si>
    <t xml:space="preserve">CASH GIFTS/TRANSFERS </t>
  </si>
  <si>
    <t>TOTAL PLANNED SAVINGS</t>
  </si>
  <si>
    <t>FOOTNOTES:</t>
  </si>
  <si>
    <t>DEFINITIONS:</t>
  </si>
  <si>
    <t xml:space="preserve">   Automobile Payments</t>
  </si>
  <si>
    <t xml:space="preserve">  Credit Card Payments (Cards with Balances)</t>
  </si>
  <si>
    <t xml:space="preserve">   Credit Card Payments (Cards with Balances)</t>
  </si>
  <si>
    <r>
      <rPr>
        <b/>
        <u/>
        <sz val="11"/>
        <rFont val="Arial"/>
        <family val="2"/>
      </rPr>
      <t>Living Expenses</t>
    </r>
    <r>
      <rPr>
        <b/>
        <sz val="11"/>
        <rFont val="Arial"/>
        <family val="2"/>
      </rPr>
      <t xml:space="preserve">:  Expenses that are ongoing and change over a lifetime.   </t>
    </r>
  </si>
  <si>
    <r>
      <rPr>
        <b/>
        <u/>
        <sz val="11"/>
        <rFont val="Arial"/>
        <family val="2"/>
      </rPr>
      <t>Liabilities</t>
    </r>
    <r>
      <rPr>
        <b/>
        <sz val="11"/>
        <rFont val="Arial"/>
        <family val="2"/>
      </rPr>
      <t>:  Includes mortgage, credit card balance , auto loans, student loans, etc.  and any other debt with a finite term.</t>
    </r>
  </si>
  <si>
    <r>
      <rPr>
        <b/>
        <u/>
        <sz val="11"/>
        <rFont val="Arial"/>
        <family val="2"/>
      </rPr>
      <t>Insurance</t>
    </r>
    <r>
      <rPr>
        <b/>
        <sz val="11"/>
        <rFont val="Arial"/>
        <family val="2"/>
      </rPr>
      <t xml:space="preserve">:  Insurance premium for health, life, disability, and long term care.  Premiums may be ongoing or have a finite term.  </t>
    </r>
  </si>
  <si>
    <r>
      <rPr>
        <b/>
        <u/>
        <sz val="11"/>
        <rFont val="Arial"/>
        <family val="2"/>
      </rPr>
      <t>Cash Gifts/Transfers</t>
    </r>
    <r>
      <rPr>
        <b/>
        <sz val="11"/>
        <rFont val="Arial"/>
        <family val="2"/>
      </rPr>
      <t>:  Represents annual savings that will benefit others (such as college savings) or annual cash gifts made to others (such as cash gift to trust or person).</t>
    </r>
  </si>
  <si>
    <t>WORKSHEET OVERVIEW</t>
  </si>
  <si>
    <t>Client 12 Month Cash Flow</t>
  </si>
  <si>
    <t>Client Recon</t>
  </si>
  <si>
    <t>Client Appendix</t>
  </si>
  <si>
    <t>Used by client to write in or enter in expenses</t>
  </si>
  <si>
    <t>Pulls from prior sheet and adjusted if amounts differ from statements</t>
  </si>
  <si>
    <t>Pulls from prior sheet and recategorized according the case cash flow</t>
  </si>
  <si>
    <t>Pulls from prior sheet and provides for summary of discretionary/essential and other case cash flow inputs</t>
  </si>
  <si>
    <t>Pulls from prior sheet and adjusted to reconcile client worksheet to case cash flow</t>
  </si>
  <si>
    <r>
      <rPr>
        <b/>
        <u/>
        <sz val="11"/>
        <rFont val="Arial"/>
        <family val="2"/>
      </rPr>
      <t>Expense Flows</t>
    </r>
    <r>
      <rPr>
        <b/>
        <sz val="11"/>
        <rFont val="Arial"/>
        <family val="2"/>
      </rPr>
      <t>:   Expenses occurring intermittently (i.e. paying cash for a car) and/or have a finite term (i.e. paying dependent care or funding towards a short term expense/goal (i.e. travel or private school).</t>
    </r>
  </si>
  <si>
    <t xml:space="preserve">   IRA - Second Client </t>
  </si>
  <si>
    <t>INCOME FLOWS</t>
  </si>
  <si>
    <t>LIABILITY EXPENSE</t>
  </si>
  <si>
    <t>INSURANCE</t>
  </si>
  <si>
    <t>PLANNED SAVINGS</t>
  </si>
  <si>
    <t xml:space="preserve">TOTAL CASH GIFTS/TRANSFERS </t>
  </si>
  <si>
    <t>NOTE</t>
  </si>
  <si>
    <t>CHANGE "CLIENT" TO THE CLIENT'S LAST NAME IN THE HEADERS IN ALL SHEETS</t>
  </si>
  <si>
    <r>
      <t xml:space="preserve">(1) </t>
    </r>
    <r>
      <rPr>
        <b/>
        <i/>
        <sz val="11"/>
        <rFont val="Arial"/>
        <family val="2"/>
      </rPr>
      <t xml:space="preserve">Taxes are only estimates </t>
    </r>
    <r>
      <rPr>
        <b/>
        <sz val="11"/>
        <rFont val="Arial"/>
        <family val="2"/>
      </rPr>
      <t>and are based on assumptions of your future Federal, Capital Gains, Qualified Dividends and Other Income taxes.  Please consult your CPA.</t>
    </r>
  </si>
  <si>
    <t xml:space="preserve">   Automobile Payments </t>
  </si>
  <si>
    <t xml:space="preserve">   Mortgage Loan </t>
  </si>
  <si>
    <t xml:space="preserve">   Cash Gifts/Transfers - 529 Savings </t>
  </si>
  <si>
    <t xml:space="preserve">TOTAL TAXES PAID (1) </t>
  </si>
  <si>
    <t xml:space="preserve">   Planned Savings </t>
  </si>
  <si>
    <t>CLIENT LAST NAME</t>
  </si>
  <si>
    <t xml:space="preserve">   Vehicle Loan</t>
  </si>
  <si>
    <t>Client Expense Worksheet</t>
  </si>
  <si>
    <t>Client Expense Worksheet Adj.</t>
  </si>
  <si>
    <t>Used for additional analysis included in case cash flow and can be added as needed</t>
  </si>
  <si>
    <t xml:space="preserve">  Other Unsecured Note Payments</t>
  </si>
  <si>
    <t xml:space="preserve">   College Tuition (New)</t>
  </si>
  <si>
    <t xml:space="preserve">   Other (New)</t>
  </si>
  <si>
    <t xml:space="preserve">  Other (New)</t>
  </si>
  <si>
    <t>Client Summary</t>
  </si>
  <si>
    <t xml:space="preserve">   Personal Property Insurance/Umbrella</t>
  </si>
  <si>
    <t xml:space="preserve">   Other (Storage Fee)</t>
  </si>
  <si>
    <t xml:space="preserve">   Pension Income  (Sante Fe Energy)</t>
  </si>
  <si>
    <t xml:space="preserve">   Pension Income  (Devon)</t>
  </si>
  <si>
    <t xml:space="preserve">   Social Security Income  </t>
  </si>
  <si>
    <t>Living Expense - Essential</t>
  </si>
  <si>
    <t>Living Expense - Discretionary</t>
  </si>
  <si>
    <t>Property Taxes - Essential</t>
  </si>
  <si>
    <t>Medical Expense - Essential</t>
  </si>
  <si>
    <t>Charitable Expense - Discretionary</t>
  </si>
  <si>
    <t>Income Taxes - Essential</t>
  </si>
  <si>
    <t>Total Outflows (excluding Liabilities and Insurance)</t>
  </si>
  <si>
    <t>Liabilities - Essential</t>
  </si>
  <si>
    <t>Insurance - Essential</t>
  </si>
  <si>
    <t>Liabilities - Discretionary</t>
  </si>
  <si>
    <t>Insurance - Discretionary</t>
  </si>
  <si>
    <t xml:space="preserve">Total Discretionary </t>
  </si>
  <si>
    <t xml:space="preserve">Total Essential </t>
  </si>
  <si>
    <t>Total Outflows (including Liabilities and Insurance)</t>
  </si>
  <si>
    <t xml:space="preserve">   Flood Insurance </t>
  </si>
  <si>
    <r>
      <rPr>
        <b/>
        <u/>
        <sz val="11"/>
        <rFont val="Arial"/>
        <family val="2"/>
      </rPr>
      <t>E or D</t>
    </r>
    <r>
      <rPr>
        <b/>
        <sz val="11"/>
        <rFont val="Arial"/>
        <family val="2"/>
      </rPr>
      <t>:  Represents outflows that are either Essential "E", Discretionary "D" or for Taxes "T".</t>
    </r>
  </si>
  <si>
    <t xml:space="preserve">   Health Insurance (Medicare)</t>
  </si>
  <si>
    <t xml:space="preserve">   Disability Insurance </t>
  </si>
  <si>
    <t xml:space="preserve">   Health Insurance (BCBS Supplemental)</t>
  </si>
  <si>
    <t xml:space="preserve">   Life Insurance </t>
  </si>
  <si>
    <t xml:space="preserve">   Life Insurance</t>
  </si>
  <si>
    <t xml:space="preserve">   Long Term Care </t>
  </si>
  <si>
    <t>current value</t>
  </si>
  <si>
    <t>purchase amt</t>
  </si>
  <si>
    <t>lot</t>
  </si>
  <si>
    <t>house</t>
  </si>
  <si>
    <t>Input into Living Expense Default Worksheet</t>
  </si>
  <si>
    <t>Input into Insurance Expense</t>
  </si>
  <si>
    <t>Input into Liability Expense</t>
  </si>
  <si>
    <t>Taxes</t>
  </si>
  <si>
    <t>Insurance</t>
  </si>
  <si>
    <t>Input into Excel Worksheet</t>
  </si>
  <si>
    <t>Total Living Expenses (Essential and Discretionary</t>
  </si>
  <si>
    <t xml:space="preserve">    Living Expense - Essential</t>
  </si>
  <si>
    <t xml:space="preserve">    Living Expense - Discretionary</t>
  </si>
  <si>
    <t xml:space="preserve">   Umbrella Insurance</t>
  </si>
  <si>
    <t xml:space="preserve">   Homeowner's/Windstorm &amp; Hail Insurance</t>
  </si>
  <si>
    <t>Investment Savings</t>
  </si>
  <si>
    <t xml:space="preserve">   Long Term Care Insurance First Client</t>
  </si>
  <si>
    <t xml:space="preserve">   Long Term Care Insurance Second Client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</si>
</sst>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74" formatCode="_(* #,##0_);_(* \(#,##0\);_(* &quot;-&quot;??_);_(@_)"/>
  </numFmts>
  <fonts count="15" x14ac:knownFonts="1"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</fills>
  <borders count="3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126">
    <xf numFmtId="0" fontId="0" fillId="0" borderId="0" xfId="0"/>
    <xf numFmtId="0" fontId="3" fillId="0" borderId="0" xfId="3"/>
    <xf numFmtId="0" fontId="2" fillId="0" borderId="0" xfId="3" applyFont="1"/>
    <xf numFmtId="0" fontId="3" fillId="0" borderId="0" xfId="3" applyBorder="1"/>
    <xf numFmtId="0" fontId="2" fillId="0" borderId="0" xfId="3" applyFont="1" applyBorder="1"/>
    <xf numFmtId="0" fontId="0" fillId="0" borderId="0" xfId="3" applyFont="1"/>
    <xf numFmtId="174" fontId="5" fillId="0" borderId="1" xfId="1" applyNumberFormat="1" applyFont="1" applyBorder="1"/>
    <xf numFmtId="174" fontId="5" fillId="0" borderId="0" xfId="1" applyNumberFormat="1" applyFont="1" applyBorder="1"/>
    <xf numFmtId="174" fontId="4" fillId="0" borderId="1" xfId="1" applyNumberFormat="1" applyFont="1" applyBorder="1"/>
    <xf numFmtId="174" fontId="3" fillId="0" borderId="0" xfId="1" applyNumberFormat="1" applyFont="1" applyBorder="1"/>
    <xf numFmtId="174" fontId="3" fillId="0" borderId="0" xfId="1" applyNumberFormat="1" applyFont="1"/>
    <xf numFmtId="174" fontId="4" fillId="0" borderId="1" xfId="1" applyNumberFormat="1" applyFont="1" applyBorder="1" applyAlignment="1">
      <alignment horizontal="justify"/>
    </xf>
    <xf numFmtId="174" fontId="5" fillId="0" borderId="1" xfId="1" applyNumberFormat="1" applyFont="1" applyBorder="1" applyAlignment="1">
      <alignment horizontal="justify"/>
    </xf>
    <xf numFmtId="174" fontId="3" fillId="0" borderId="1" xfId="1" applyNumberFormat="1" applyFont="1" applyBorder="1"/>
    <xf numFmtId="174" fontId="5" fillId="0" borderId="1" xfId="1" applyNumberFormat="1" applyFont="1" applyBorder="1" applyAlignment="1">
      <alignment horizontal="center"/>
    </xf>
    <xf numFmtId="0" fontId="5" fillId="0" borderId="0" xfId="3" applyFont="1" applyAlignment="1"/>
    <xf numFmtId="0" fontId="4" fillId="0" borderId="0" xfId="3" applyFont="1" applyBorder="1"/>
    <xf numFmtId="0" fontId="4" fillId="0" borderId="0" xfId="3" applyFont="1"/>
    <xf numFmtId="0" fontId="5" fillId="0" borderId="0" xfId="3" applyFont="1" applyBorder="1"/>
    <xf numFmtId="0" fontId="5" fillId="0" borderId="0" xfId="3" applyFont="1"/>
    <xf numFmtId="174" fontId="5" fillId="0" borderId="0" xfId="1" applyNumberFormat="1" applyFont="1"/>
    <xf numFmtId="0" fontId="4" fillId="0" borderId="0" xfId="3" applyFont="1" applyAlignment="1"/>
    <xf numFmtId="0" fontId="5" fillId="0" borderId="0" xfId="0" applyFont="1"/>
    <xf numFmtId="174" fontId="4" fillId="0" borderId="2" xfId="1" applyNumberFormat="1" applyFont="1" applyBorder="1"/>
    <xf numFmtId="174" fontId="4" fillId="0" borderId="0" xfId="1" applyNumberFormat="1" applyFont="1" applyBorder="1"/>
    <xf numFmtId="0" fontId="5" fillId="0" borderId="0" xfId="0" applyFont="1" applyBorder="1"/>
    <xf numFmtId="0" fontId="4" fillId="0" borderId="0" xfId="3" quotePrefix="1" applyFont="1" applyBorder="1"/>
    <xf numFmtId="0" fontId="4" fillId="0" borderId="3" xfId="3" applyFont="1" applyBorder="1" applyAlignment="1"/>
    <xf numFmtId="0" fontId="4" fillId="0" borderId="4" xfId="3" applyFont="1" applyBorder="1"/>
    <xf numFmtId="174" fontId="4" fillId="0" borderId="4" xfId="1" applyNumberFormat="1" applyFont="1" applyBorder="1"/>
    <xf numFmtId="174" fontId="4" fillId="0" borderId="5" xfId="1" applyNumberFormat="1" applyFont="1" applyBorder="1"/>
    <xf numFmtId="0" fontId="4" fillId="0" borderId="6" xfId="3" applyFont="1" applyBorder="1" applyAlignment="1"/>
    <xf numFmtId="174" fontId="4" fillId="0" borderId="7" xfId="1" applyNumberFormat="1" applyFont="1" applyBorder="1"/>
    <xf numFmtId="0" fontId="5" fillId="0" borderId="6" xfId="3" applyFont="1" applyBorder="1" applyAlignment="1"/>
    <xf numFmtId="0" fontId="5" fillId="0" borderId="8" xfId="3" applyFont="1" applyBorder="1" applyAlignment="1"/>
    <xf numFmtId="174" fontId="5" fillId="0" borderId="9" xfId="1" applyNumberFormat="1" applyFont="1" applyBorder="1"/>
    <xf numFmtId="174" fontId="5" fillId="0" borderId="10" xfId="1" applyNumberFormat="1" applyFont="1" applyBorder="1"/>
    <xf numFmtId="0" fontId="9" fillId="0" borderId="0" xfId="0" applyFont="1"/>
    <xf numFmtId="0" fontId="8" fillId="0" borderId="0" xfId="0" applyFont="1"/>
    <xf numFmtId="0" fontId="4" fillId="0" borderId="0" xfId="0" applyFont="1"/>
    <xf numFmtId="0" fontId="9" fillId="0" borderId="0" xfId="0" quotePrefix="1" applyFont="1"/>
    <xf numFmtId="0" fontId="4" fillId="2" borderId="0" xfId="3" applyFont="1" applyFill="1" applyBorder="1"/>
    <xf numFmtId="0" fontId="4" fillId="0" borderId="11" xfId="3" applyFont="1" applyFill="1" applyBorder="1"/>
    <xf numFmtId="174" fontId="4" fillId="0" borderId="12" xfId="1" applyNumberFormat="1" applyFont="1" applyBorder="1" applyAlignment="1">
      <alignment horizontal="center"/>
    </xf>
    <xf numFmtId="174" fontId="6" fillId="0" borderId="13" xfId="1" applyNumberFormat="1" applyFont="1" applyBorder="1" applyAlignment="1">
      <alignment horizontal="center"/>
    </xf>
    <xf numFmtId="174" fontId="4" fillId="0" borderId="12" xfId="1" applyNumberFormat="1" applyFont="1" applyFill="1" applyBorder="1"/>
    <xf numFmtId="174" fontId="4" fillId="0" borderId="14" xfId="1" applyNumberFormat="1" applyFont="1" applyBorder="1" applyAlignment="1">
      <alignment horizontal="center"/>
    </xf>
    <xf numFmtId="0" fontId="4" fillId="0" borderId="15" xfId="3" applyFont="1" applyBorder="1"/>
    <xf numFmtId="174" fontId="5" fillId="0" borderId="16" xfId="1" applyNumberFormat="1" applyFont="1" applyBorder="1"/>
    <xf numFmtId="0" fontId="5" fillId="0" borderId="15" xfId="3" applyFont="1" applyBorder="1"/>
    <xf numFmtId="174" fontId="4" fillId="0" borderId="16" xfId="1" applyNumberFormat="1" applyFont="1" applyBorder="1"/>
    <xf numFmtId="0" fontId="5" fillId="0" borderId="15" xfId="3" applyFont="1" applyBorder="1" applyAlignment="1">
      <alignment horizontal="left"/>
    </xf>
    <xf numFmtId="0" fontId="3" fillId="0" borderId="15" xfId="3" applyBorder="1"/>
    <xf numFmtId="0" fontId="4" fillId="0" borderId="17" xfId="3" applyFont="1" applyBorder="1"/>
    <xf numFmtId="174" fontId="4" fillId="0" borderId="18" xfId="1" applyNumberFormat="1" applyFont="1" applyBorder="1"/>
    <xf numFmtId="174" fontId="4" fillId="0" borderId="19" xfId="1" applyNumberFormat="1" applyFont="1" applyBorder="1"/>
    <xf numFmtId="174" fontId="4" fillId="0" borderId="13" xfId="1" applyNumberFormat="1" applyFont="1" applyBorder="1" applyAlignment="1">
      <alignment horizontal="center"/>
    </xf>
    <xf numFmtId="0" fontId="4" fillId="0" borderId="20" xfId="3" applyFont="1" applyBorder="1" applyAlignment="1">
      <alignment horizontal="center"/>
    </xf>
    <xf numFmtId="44" fontId="5" fillId="0" borderId="21" xfId="2" applyNumberFormat="1" applyFont="1" applyBorder="1"/>
    <xf numFmtId="44" fontId="5" fillId="0" borderId="21" xfId="2" applyNumberFormat="1" applyFont="1" applyBorder="1" applyAlignment="1">
      <alignment horizontal="center"/>
    </xf>
    <xf numFmtId="0" fontId="4" fillId="0" borderId="22" xfId="3" applyFont="1" applyBorder="1"/>
    <xf numFmtId="0" fontId="6" fillId="0" borderId="20" xfId="3" applyFont="1" applyBorder="1" applyAlignment="1">
      <alignment horizontal="center"/>
    </xf>
    <xf numFmtId="44" fontId="4" fillId="0" borderId="4" xfId="2" applyNumberFormat="1" applyFont="1" applyBorder="1" applyAlignment="1">
      <alignment horizontal="center"/>
    </xf>
    <xf numFmtId="44" fontId="4" fillId="0" borderId="4" xfId="3" applyNumberFormat="1" applyFont="1" applyBorder="1" applyAlignment="1">
      <alignment horizontal="center"/>
    </xf>
    <xf numFmtId="44" fontId="5" fillId="0" borderId="0" xfId="2" applyNumberFormat="1" applyFont="1" applyBorder="1"/>
    <xf numFmtId="44" fontId="5" fillId="0" borderId="0" xfId="3" applyNumberFormat="1" applyFont="1" applyBorder="1"/>
    <xf numFmtId="174" fontId="5" fillId="0" borderId="0" xfId="1" applyNumberFormat="1" applyFont="1" applyFill="1" applyBorder="1"/>
    <xf numFmtId="44" fontId="4" fillId="0" borderId="23" xfId="2" applyNumberFormat="1" applyFont="1" applyBorder="1" applyAlignment="1">
      <alignment horizontal="center"/>
    </xf>
    <xf numFmtId="0" fontId="4" fillId="0" borderId="24" xfId="3" applyFont="1" applyBorder="1"/>
    <xf numFmtId="174" fontId="5" fillId="0" borderId="24" xfId="1" applyNumberFormat="1" applyFont="1" applyBorder="1"/>
    <xf numFmtId="174" fontId="4" fillId="0" borderId="24" xfId="1" applyNumberFormat="1" applyFont="1" applyBorder="1"/>
    <xf numFmtId="0" fontId="4" fillId="0" borderId="25" xfId="3" applyFont="1" applyBorder="1"/>
    <xf numFmtId="0" fontId="4" fillId="0" borderId="26" xfId="3" applyFont="1" applyBorder="1"/>
    <xf numFmtId="0" fontId="5" fillId="0" borderId="26" xfId="3" applyFont="1" applyBorder="1"/>
    <xf numFmtId="0" fontId="5" fillId="0" borderId="26" xfId="3" applyFont="1" applyBorder="1" applyAlignment="1">
      <alignment horizontal="left"/>
    </xf>
    <xf numFmtId="174" fontId="5" fillId="0" borderId="26" xfId="1" applyNumberFormat="1" applyFont="1" applyBorder="1"/>
    <xf numFmtId="0" fontId="4" fillId="0" borderId="27" xfId="3" applyFont="1" applyBorder="1"/>
    <xf numFmtId="174" fontId="4" fillId="0" borderId="9" xfId="1" applyNumberFormat="1" applyFont="1" applyBorder="1"/>
    <xf numFmtId="174" fontId="4" fillId="0" borderId="28" xfId="1" applyNumberFormat="1" applyFont="1" applyBorder="1"/>
    <xf numFmtId="0" fontId="4" fillId="0" borderId="29" xfId="3" applyFont="1" applyBorder="1" applyAlignment="1"/>
    <xf numFmtId="0" fontId="4" fillId="0" borderId="30" xfId="3" applyFont="1" applyBorder="1" applyAlignment="1"/>
    <xf numFmtId="0" fontId="5" fillId="0" borderId="30" xfId="3" applyFont="1" applyBorder="1" applyAlignment="1"/>
    <xf numFmtId="44" fontId="5" fillId="0" borderId="30" xfId="2" applyNumberFormat="1" applyFont="1" applyBorder="1" applyAlignment="1"/>
    <xf numFmtId="44" fontId="5" fillId="0" borderId="31" xfId="2" applyNumberFormat="1" applyFont="1" applyBorder="1" applyAlignment="1"/>
    <xf numFmtId="44" fontId="5" fillId="0" borderId="30" xfId="3" applyNumberFormat="1" applyFont="1" applyBorder="1" applyAlignment="1"/>
    <xf numFmtId="44" fontId="4" fillId="0" borderId="30" xfId="2" applyNumberFormat="1" applyFont="1" applyBorder="1" applyAlignment="1"/>
    <xf numFmtId="0" fontId="11" fillId="0" borderId="0" xfId="0" applyFont="1"/>
    <xf numFmtId="0" fontId="13" fillId="3" borderId="30" xfId="3" applyFont="1" applyFill="1" applyBorder="1" applyAlignment="1"/>
    <xf numFmtId="0" fontId="14" fillId="3" borderId="26" xfId="3" applyFont="1" applyFill="1" applyBorder="1"/>
    <xf numFmtId="174" fontId="14" fillId="3" borderId="0" xfId="1" applyNumberFormat="1" applyFont="1" applyFill="1" applyBorder="1"/>
    <xf numFmtId="174" fontId="14" fillId="3" borderId="24" xfId="1" applyNumberFormat="1" applyFont="1" applyFill="1" applyBorder="1"/>
    <xf numFmtId="0" fontId="4" fillId="4" borderId="30" xfId="3" applyFont="1" applyFill="1" applyBorder="1"/>
    <xf numFmtId="0" fontId="4" fillId="4" borderId="26" xfId="3" applyFont="1" applyFill="1" applyBorder="1"/>
    <xf numFmtId="174" fontId="4" fillId="4" borderId="0" xfId="1" applyNumberFormat="1" applyFont="1" applyFill="1" applyBorder="1"/>
    <xf numFmtId="174" fontId="4" fillId="4" borderId="24" xfId="1" applyNumberFormat="1" applyFont="1" applyFill="1" applyBorder="1"/>
    <xf numFmtId="0" fontId="5" fillId="5" borderId="30" xfId="3" applyFont="1" applyFill="1" applyBorder="1" applyAlignment="1">
      <alignment horizontal="left" vertical="top"/>
    </xf>
    <xf numFmtId="0" fontId="4" fillId="5" borderId="26" xfId="3" applyFont="1" applyFill="1" applyBorder="1"/>
    <xf numFmtId="174" fontId="4" fillId="5" borderId="0" xfId="1" applyNumberFormat="1" applyFont="1" applyFill="1" applyBorder="1"/>
    <xf numFmtId="174" fontId="4" fillId="5" borderId="24" xfId="1" applyNumberFormat="1" applyFont="1" applyFill="1" applyBorder="1"/>
    <xf numFmtId="0" fontId="4" fillId="5" borderId="30" xfId="3" applyFont="1" applyFill="1" applyBorder="1"/>
    <xf numFmtId="0" fontId="4" fillId="5" borderId="31" xfId="3" applyFont="1" applyFill="1" applyBorder="1"/>
    <xf numFmtId="0" fontId="4" fillId="5" borderId="27" xfId="3" applyFont="1" applyFill="1" applyBorder="1"/>
    <xf numFmtId="174" fontId="4" fillId="5" borderId="9" xfId="1" applyNumberFormat="1" applyFont="1" applyFill="1" applyBorder="1"/>
    <xf numFmtId="174" fontId="4" fillId="5" borderId="28" xfId="1" applyNumberFormat="1" applyFont="1" applyFill="1" applyBorder="1"/>
    <xf numFmtId="0" fontId="4" fillId="0" borderId="30" xfId="3" applyFont="1" applyFill="1" applyBorder="1"/>
    <xf numFmtId="0" fontId="4" fillId="0" borderId="26" xfId="3" applyFont="1" applyFill="1" applyBorder="1"/>
    <xf numFmtId="174" fontId="4" fillId="0" borderId="0" xfId="1" applyNumberFormat="1" applyFont="1" applyFill="1" applyBorder="1"/>
    <xf numFmtId="174" fontId="4" fillId="0" borderId="24" xfId="1" applyNumberFormat="1" applyFont="1" applyFill="1" applyBorder="1"/>
    <xf numFmtId="0" fontId="4" fillId="6" borderId="30" xfId="3" applyFont="1" applyFill="1" applyBorder="1"/>
    <xf numFmtId="0" fontId="4" fillId="6" borderId="26" xfId="3" applyFont="1" applyFill="1" applyBorder="1"/>
    <xf numFmtId="174" fontId="4" fillId="6" borderId="0" xfId="1" applyNumberFormat="1" applyFont="1" applyFill="1" applyBorder="1"/>
    <xf numFmtId="174" fontId="4" fillId="6" borderId="24" xfId="1" applyNumberFormat="1" applyFont="1" applyFill="1" applyBorder="1"/>
    <xf numFmtId="0" fontId="4" fillId="0" borderId="32" xfId="3" applyFont="1" applyFill="1" applyBorder="1"/>
    <xf numFmtId="0" fontId="4" fillId="0" borderId="33" xfId="3" applyFont="1" applyFill="1" applyBorder="1"/>
    <xf numFmtId="174" fontId="4" fillId="0" borderId="34" xfId="1" applyNumberFormat="1" applyFont="1" applyFill="1" applyBorder="1"/>
    <xf numFmtId="174" fontId="4" fillId="0" borderId="35" xfId="1" applyNumberFormat="1" applyFont="1" applyFill="1" applyBorder="1"/>
    <xf numFmtId="0" fontId="5" fillId="0" borderId="30" xfId="3" applyFont="1" applyFill="1" applyBorder="1" applyAlignment="1">
      <alignment horizontal="left" vertical="top"/>
    </xf>
    <xf numFmtId="174" fontId="4" fillId="0" borderId="0" xfId="3" applyNumberFormat="1" applyFont="1"/>
    <xf numFmtId="174" fontId="0" fillId="0" borderId="0" xfId="1" applyNumberFormat="1" applyFont="1" applyBorder="1"/>
    <xf numFmtId="174" fontId="5" fillId="0" borderId="0" xfId="0" applyNumberFormat="1" applyFont="1" applyBorder="1"/>
    <xf numFmtId="174" fontId="4" fillId="0" borderId="0" xfId="0" applyNumberFormat="1" applyFont="1"/>
    <xf numFmtId="174" fontId="4" fillId="0" borderId="0" xfId="1" applyNumberFormat="1" applyFont="1"/>
    <xf numFmtId="0" fontId="12" fillId="0" borderId="0" xfId="0" applyFont="1"/>
    <xf numFmtId="0" fontId="12" fillId="0" borderId="0" xfId="0" applyFont="1" applyBorder="1"/>
    <xf numFmtId="174" fontId="5" fillId="0" borderId="0" xfId="0" applyNumberFormat="1" applyFont="1"/>
    <xf numFmtId="174" fontId="5" fillId="0" borderId="24" xfId="1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Normal_Sheet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1"/>
  <sheetViews>
    <sheetView workbookViewId="0">
      <selection activeCell="B30" sqref="B30"/>
    </sheetView>
  </sheetViews>
  <sheetFormatPr defaultRowHeight="15" x14ac:dyDescent="0.2"/>
  <cols>
    <col min="1" max="1" width="28.75" style="37" bestFit="1" customWidth="1"/>
    <col min="2" max="2" width="94.25" style="37" bestFit="1" customWidth="1"/>
    <col min="3" max="16384" width="9" style="37"/>
  </cols>
  <sheetData>
    <row r="2" spans="1:3" ht="15.75" x14ac:dyDescent="0.25">
      <c r="A2" s="38" t="s">
        <v>129</v>
      </c>
    </row>
    <row r="3" spans="1:3" ht="15.75" x14ac:dyDescent="0.25">
      <c r="B3" s="39"/>
    </row>
    <row r="4" spans="1:3" x14ac:dyDescent="0.2">
      <c r="A4" s="37" t="s">
        <v>155</v>
      </c>
      <c r="B4" s="37" t="s">
        <v>133</v>
      </c>
    </row>
    <row r="5" spans="1:3" x14ac:dyDescent="0.2">
      <c r="A5" s="37" t="s">
        <v>156</v>
      </c>
      <c r="B5" s="37" t="s">
        <v>134</v>
      </c>
    </row>
    <row r="6" spans="1:3" x14ac:dyDescent="0.2">
      <c r="A6" s="40" t="s">
        <v>130</v>
      </c>
      <c r="B6" s="37" t="s">
        <v>135</v>
      </c>
    </row>
    <row r="7" spans="1:3" x14ac:dyDescent="0.2">
      <c r="A7" s="37" t="s">
        <v>162</v>
      </c>
      <c r="B7" s="37" t="s">
        <v>136</v>
      </c>
    </row>
    <row r="8" spans="1:3" x14ac:dyDescent="0.2">
      <c r="A8" s="37" t="s">
        <v>131</v>
      </c>
      <c r="B8" s="37" t="s">
        <v>137</v>
      </c>
    </row>
    <row r="9" spans="1:3" x14ac:dyDescent="0.2">
      <c r="A9" s="37" t="s">
        <v>132</v>
      </c>
      <c r="B9" s="37" t="s">
        <v>157</v>
      </c>
    </row>
    <row r="11" spans="1:3" x14ac:dyDescent="0.2">
      <c r="A11" s="86" t="s">
        <v>145</v>
      </c>
      <c r="B11" s="86" t="s">
        <v>146</v>
      </c>
      <c r="C11" s="86"/>
    </row>
  </sheetData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topLeftCell="B31" zoomScale="75" workbookViewId="0">
      <selection activeCell="C53" sqref="C53"/>
    </sheetView>
  </sheetViews>
  <sheetFormatPr defaultRowHeight="17.100000000000001" customHeight="1" x14ac:dyDescent="0.25"/>
  <cols>
    <col min="1" max="1" width="6.875" style="1" hidden="1" customWidth="1"/>
    <col min="2" max="2" width="43.875" style="1" customWidth="1"/>
    <col min="3" max="3" width="16.25" style="1" customWidth="1"/>
    <col min="4" max="4" width="17.125" style="1" customWidth="1"/>
    <col min="5" max="5" width="7" style="1" hidden="1" customWidth="1"/>
    <col min="6" max="6" width="47.125" style="1" customWidth="1"/>
    <col min="7" max="8" width="17" style="1" customWidth="1"/>
    <col min="9" max="9" width="31.25" style="1" customWidth="1"/>
    <col min="10" max="10" width="29.25" style="1" customWidth="1"/>
    <col min="11" max="11" width="8.75" style="1" customWidth="1"/>
    <col min="12" max="12" width="8" style="1" customWidth="1"/>
    <col min="13" max="16384" width="9" style="1"/>
  </cols>
  <sheetData>
    <row r="1" spans="1:9" s="2" customFormat="1" ht="17.100000000000001" customHeight="1" x14ac:dyDescent="0.25">
      <c r="A1" s="61" t="s">
        <v>74</v>
      </c>
      <c r="B1" s="42"/>
      <c r="C1" s="43" t="s">
        <v>0</v>
      </c>
      <c r="D1" s="43" t="s">
        <v>1</v>
      </c>
      <c r="E1" s="44" t="s">
        <v>74</v>
      </c>
      <c r="F1" s="45"/>
      <c r="G1" s="43" t="s">
        <v>0</v>
      </c>
      <c r="H1" s="46" t="s">
        <v>1</v>
      </c>
      <c r="I1" s="4"/>
    </row>
    <row r="2" spans="1:9" s="2" customFormat="1" ht="17.100000000000001" customHeight="1" x14ac:dyDescent="0.25">
      <c r="A2" s="58"/>
      <c r="B2" s="47" t="s">
        <v>50</v>
      </c>
      <c r="C2" s="6">
        <v>0</v>
      </c>
      <c r="D2" s="6"/>
      <c r="E2" s="6"/>
      <c r="F2" s="8" t="s">
        <v>62</v>
      </c>
      <c r="G2" s="6"/>
      <c r="H2" s="48"/>
      <c r="I2" s="4"/>
    </row>
    <row r="3" spans="1:9" s="2" customFormat="1" ht="17.100000000000001" customHeight="1" x14ac:dyDescent="0.25">
      <c r="A3" s="58"/>
      <c r="B3" s="49" t="s">
        <v>22</v>
      </c>
      <c r="C3" s="6">
        <v>0</v>
      </c>
      <c r="D3" s="6">
        <f t="shared" ref="D3:D14" si="0">C3*12</f>
        <v>0</v>
      </c>
      <c r="E3" s="6"/>
      <c r="F3" s="6" t="s">
        <v>23</v>
      </c>
      <c r="G3" s="6">
        <v>0</v>
      </c>
      <c r="H3" s="48">
        <f>G3*12</f>
        <v>0</v>
      </c>
      <c r="I3" s="4"/>
    </row>
    <row r="4" spans="1:9" s="2" customFormat="1" ht="17.100000000000001" customHeight="1" x14ac:dyDescent="0.25">
      <c r="A4" s="58"/>
      <c r="B4" s="49" t="s">
        <v>35</v>
      </c>
      <c r="C4" s="6">
        <v>0</v>
      </c>
      <c r="D4" s="6">
        <f t="shared" si="0"/>
        <v>0</v>
      </c>
      <c r="E4" s="6"/>
      <c r="F4" s="6" t="s">
        <v>27</v>
      </c>
      <c r="G4" s="6">
        <v>0</v>
      </c>
      <c r="H4" s="48">
        <f>G4*12</f>
        <v>0</v>
      </c>
      <c r="I4" s="4"/>
    </row>
    <row r="5" spans="1:9" s="2" customFormat="1" ht="17.100000000000001" customHeight="1" x14ac:dyDescent="0.25">
      <c r="A5" s="58"/>
      <c r="B5" s="49" t="s">
        <v>34</v>
      </c>
      <c r="C5" s="6">
        <v>0</v>
      </c>
      <c r="D5" s="6">
        <f t="shared" si="0"/>
        <v>0</v>
      </c>
      <c r="E5" s="6"/>
      <c r="F5" s="6" t="s">
        <v>15</v>
      </c>
      <c r="G5" s="6">
        <v>0</v>
      </c>
      <c r="H5" s="48">
        <f>G5*12</f>
        <v>0</v>
      </c>
      <c r="I5" s="4"/>
    </row>
    <row r="6" spans="1:9" s="2" customFormat="1" ht="17.100000000000001" customHeight="1" x14ac:dyDescent="0.25">
      <c r="A6" s="58"/>
      <c r="B6" s="49" t="s">
        <v>163</v>
      </c>
      <c r="C6" s="6">
        <v>0</v>
      </c>
      <c r="D6" s="6">
        <f t="shared" si="0"/>
        <v>0</v>
      </c>
      <c r="E6" s="6"/>
      <c r="F6" s="6" t="s">
        <v>16</v>
      </c>
      <c r="G6" s="6">
        <v>0</v>
      </c>
      <c r="H6" s="48">
        <f>G6*12</f>
        <v>0</v>
      </c>
      <c r="I6" s="4"/>
    </row>
    <row r="7" spans="1:9" s="2" customFormat="1" ht="16.5" customHeight="1" x14ac:dyDescent="0.25">
      <c r="A7" s="58"/>
      <c r="B7" s="49" t="s">
        <v>7</v>
      </c>
      <c r="C7" s="6">
        <v>0</v>
      </c>
      <c r="D7" s="6">
        <f t="shared" si="0"/>
        <v>0</v>
      </c>
      <c r="E7" s="6"/>
      <c r="F7" s="8" t="s">
        <v>63</v>
      </c>
      <c r="G7" s="8">
        <f>SUM(G3:G6)</f>
        <v>0</v>
      </c>
      <c r="H7" s="50">
        <f>SUM(H3:H6)</f>
        <v>0</v>
      </c>
      <c r="I7" s="4"/>
    </row>
    <row r="8" spans="1:9" s="2" customFormat="1" ht="17.100000000000001" customHeight="1" x14ac:dyDescent="0.25">
      <c r="A8" s="58"/>
      <c r="B8" s="49" t="s">
        <v>8</v>
      </c>
      <c r="C8" s="6">
        <v>0</v>
      </c>
      <c r="D8" s="6">
        <f t="shared" si="0"/>
        <v>0</v>
      </c>
      <c r="E8" s="6"/>
      <c r="F8" s="8" t="s">
        <v>64</v>
      </c>
      <c r="G8" s="8"/>
      <c r="H8" s="50"/>
      <c r="I8" s="4"/>
    </row>
    <row r="9" spans="1:9" s="2" customFormat="1" ht="17.100000000000001" customHeight="1" x14ac:dyDescent="0.25">
      <c r="A9" s="58"/>
      <c r="B9" s="49" t="s">
        <v>36</v>
      </c>
      <c r="C9" s="6">
        <v>0</v>
      </c>
      <c r="D9" s="6">
        <f t="shared" si="0"/>
        <v>0</v>
      </c>
      <c r="E9" s="6"/>
      <c r="F9" s="6" t="s">
        <v>2</v>
      </c>
      <c r="G9" s="6">
        <v>0</v>
      </c>
      <c r="H9" s="48">
        <f t="shared" ref="H9:H14" si="1">G9*12</f>
        <v>0</v>
      </c>
      <c r="I9" s="4"/>
    </row>
    <row r="10" spans="1:9" s="2" customFormat="1" ht="17.100000000000001" customHeight="1" x14ac:dyDescent="0.25">
      <c r="A10" s="58"/>
      <c r="B10" s="49" t="s">
        <v>37</v>
      </c>
      <c r="C10" s="6">
        <v>0</v>
      </c>
      <c r="D10" s="6">
        <f t="shared" si="0"/>
        <v>0</v>
      </c>
      <c r="E10" s="6"/>
      <c r="F10" s="6" t="s">
        <v>41</v>
      </c>
      <c r="G10" s="6">
        <v>0</v>
      </c>
      <c r="H10" s="48">
        <f t="shared" si="1"/>
        <v>0</v>
      </c>
      <c r="I10" s="4"/>
    </row>
    <row r="11" spans="1:9" s="2" customFormat="1" ht="17.100000000000001" customHeight="1" x14ac:dyDescent="0.25">
      <c r="A11" s="58"/>
      <c r="B11" s="49" t="s">
        <v>9</v>
      </c>
      <c r="C11" s="6">
        <v>0</v>
      </c>
      <c r="D11" s="6">
        <f t="shared" si="0"/>
        <v>0</v>
      </c>
      <c r="E11" s="6"/>
      <c r="F11" s="6" t="s">
        <v>3</v>
      </c>
      <c r="G11" s="6">
        <v>0</v>
      </c>
      <c r="H11" s="48">
        <f t="shared" si="1"/>
        <v>0</v>
      </c>
      <c r="I11" s="4"/>
    </row>
    <row r="12" spans="1:9" s="2" customFormat="1" ht="17.100000000000001" customHeight="1" x14ac:dyDescent="0.25">
      <c r="A12" s="58"/>
      <c r="B12" s="49" t="s">
        <v>25</v>
      </c>
      <c r="C12" s="6">
        <v>0</v>
      </c>
      <c r="D12" s="6">
        <f t="shared" si="0"/>
        <v>0</v>
      </c>
      <c r="E12" s="6"/>
      <c r="F12" s="6" t="s">
        <v>42</v>
      </c>
      <c r="G12" s="6">
        <v>0</v>
      </c>
      <c r="H12" s="48">
        <f t="shared" si="1"/>
        <v>0</v>
      </c>
      <c r="I12" s="4"/>
    </row>
    <row r="13" spans="1:9" s="2" customFormat="1" ht="17.100000000000001" customHeight="1" x14ac:dyDescent="0.25">
      <c r="A13" s="58"/>
      <c r="B13" s="49" t="s">
        <v>10</v>
      </c>
      <c r="C13" s="6">
        <v>0</v>
      </c>
      <c r="D13" s="6">
        <f t="shared" si="0"/>
        <v>0</v>
      </c>
      <c r="E13" s="6"/>
      <c r="F13" s="6" t="s">
        <v>39</v>
      </c>
      <c r="G13" s="6">
        <v>0</v>
      </c>
      <c r="H13" s="48">
        <f t="shared" si="1"/>
        <v>0</v>
      </c>
      <c r="I13" s="4"/>
    </row>
    <row r="14" spans="1:9" s="2" customFormat="1" ht="17.100000000000001" customHeight="1" x14ac:dyDescent="0.25">
      <c r="A14" s="58"/>
      <c r="B14" s="49" t="s">
        <v>43</v>
      </c>
      <c r="C14" s="6">
        <v>0</v>
      </c>
      <c r="D14" s="6">
        <f t="shared" si="0"/>
        <v>0</v>
      </c>
      <c r="E14" s="6"/>
      <c r="F14" s="6" t="s">
        <v>44</v>
      </c>
      <c r="G14" s="6">
        <v>0</v>
      </c>
      <c r="H14" s="48">
        <f t="shared" si="1"/>
        <v>0</v>
      </c>
      <c r="I14" s="4"/>
    </row>
    <row r="15" spans="1:9" s="2" customFormat="1" ht="17.100000000000001" customHeight="1" x14ac:dyDescent="0.25">
      <c r="A15" s="58"/>
      <c r="B15" s="47" t="s">
        <v>51</v>
      </c>
      <c r="C15" s="8">
        <f>SUM(C3:C14)</f>
        <v>0</v>
      </c>
      <c r="D15" s="8">
        <f>SUM(D3:D14)</f>
        <v>0</v>
      </c>
      <c r="E15" s="8"/>
      <c r="F15" s="8" t="s">
        <v>65</v>
      </c>
      <c r="G15" s="8">
        <f>SUM(G9:G14)</f>
        <v>0</v>
      </c>
      <c r="H15" s="50">
        <f>SUM(H9:H14)</f>
        <v>0</v>
      </c>
      <c r="I15" s="4"/>
    </row>
    <row r="16" spans="1:9" s="2" customFormat="1" ht="17.100000000000001" customHeight="1" x14ac:dyDescent="0.25">
      <c r="A16" s="58"/>
      <c r="B16" s="47" t="s">
        <v>52</v>
      </c>
      <c r="C16" s="6"/>
      <c r="D16" s="6"/>
      <c r="E16" s="6"/>
      <c r="F16" s="8" t="s">
        <v>66</v>
      </c>
      <c r="G16" s="6"/>
      <c r="H16" s="48"/>
      <c r="I16" s="4"/>
    </row>
    <row r="17" spans="1:9" s="2" customFormat="1" ht="17.100000000000001" customHeight="1" x14ac:dyDescent="0.25">
      <c r="A17" s="58"/>
      <c r="B17" s="51" t="s">
        <v>21</v>
      </c>
      <c r="C17" s="6">
        <v>0</v>
      </c>
      <c r="D17" s="6">
        <f>C17*12</f>
        <v>0</v>
      </c>
      <c r="E17" s="6"/>
      <c r="F17" s="6" t="s">
        <v>30</v>
      </c>
      <c r="G17" s="6">
        <v>0</v>
      </c>
      <c r="H17" s="48">
        <f>G17*12</f>
        <v>0</v>
      </c>
      <c r="I17" s="4"/>
    </row>
    <row r="18" spans="1:9" s="2" customFormat="1" ht="17.100000000000001" customHeight="1" x14ac:dyDescent="0.25">
      <c r="A18" s="58"/>
      <c r="B18" s="51" t="s">
        <v>20</v>
      </c>
      <c r="C18" s="6">
        <v>0</v>
      </c>
      <c r="D18" s="6">
        <f>C18*12</f>
        <v>0</v>
      </c>
      <c r="E18" s="6"/>
      <c r="F18" s="6" t="s">
        <v>29</v>
      </c>
      <c r="G18" s="6">
        <v>0</v>
      </c>
      <c r="H18" s="48">
        <f>G18*12</f>
        <v>0</v>
      </c>
      <c r="I18" s="4"/>
    </row>
    <row r="19" spans="1:9" s="2" customFormat="1" ht="17.100000000000001" customHeight="1" x14ac:dyDescent="0.25">
      <c r="A19" s="58"/>
      <c r="B19" s="47" t="s">
        <v>53</v>
      </c>
      <c r="C19" s="8">
        <f>SUM(C17:C18)</f>
        <v>0</v>
      </c>
      <c r="D19" s="8">
        <f>SUM(D17:D18)</f>
        <v>0</v>
      </c>
      <c r="E19" s="8"/>
      <c r="F19" s="6" t="s">
        <v>124</v>
      </c>
      <c r="G19" s="6">
        <v>0</v>
      </c>
      <c r="H19" s="48">
        <f>G19*12</f>
        <v>0</v>
      </c>
      <c r="I19" s="4"/>
    </row>
    <row r="20" spans="1:9" ht="17.100000000000001" customHeight="1" x14ac:dyDescent="0.25">
      <c r="A20" s="58"/>
      <c r="B20" s="47" t="s">
        <v>54</v>
      </c>
      <c r="C20" s="6"/>
      <c r="D20" s="6"/>
      <c r="E20" s="6"/>
      <c r="F20" s="6" t="s">
        <v>31</v>
      </c>
      <c r="G20" s="6">
        <v>0</v>
      </c>
      <c r="H20" s="48">
        <f>G20*12</f>
        <v>0</v>
      </c>
      <c r="I20" s="3"/>
    </row>
    <row r="21" spans="1:9" ht="17.100000000000001" customHeight="1" x14ac:dyDescent="0.25">
      <c r="A21" s="58"/>
      <c r="B21" s="49" t="s">
        <v>93</v>
      </c>
      <c r="C21" s="6">
        <v>0</v>
      </c>
      <c r="D21" s="6">
        <f>C21*12</f>
        <v>0</v>
      </c>
      <c r="E21" s="6"/>
      <c r="F21" s="8" t="s">
        <v>67</v>
      </c>
      <c r="G21" s="8">
        <f>SUM(G17:G20)</f>
        <v>0</v>
      </c>
      <c r="H21" s="50">
        <f>SUM(H17:H20)</f>
        <v>0</v>
      </c>
      <c r="I21" s="3"/>
    </row>
    <row r="22" spans="1:9" ht="17.100000000000001" customHeight="1" x14ac:dyDescent="0.25">
      <c r="A22" s="58"/>
      <c r="B22" s="49" t="s">
        <v>94</v>
      </c>
      <c r="C22" s="6">
        <v>0</v>
      </c>
      <c r="D22" s="6">
        <f>C22*12</f>
        <v>0</v>
      </c>
      <c r="E22" s="6"/>
      <c r="F22" s="11" t="s">
        <v>205</v>
      </c>
      <c r="G22" s="6"/>
      <c r="H22" s="48"/>
      <c r="I22" s="3"/>
    </row>
    <row r="23" spans="1:9" ht="17.100000000000001" customHeight="1" x14ac:dyDescent="0.25">
      <c r="A23" s="58"/>
      <c r="B23" s="49" t="s">
        <v>4</v>
      </c>
      <c r="C23" s="6">
        <v>0</v>
      </c>
      <c r="D23" s="6">
        <f>C23*12</f>
        <v>0</v>
      </c>
      <c r="E23" s="6"/>
      <c r="F23" s="12" t="s">
        <v>88</v>
      </c>
      <c r="G23" s="6">
        <v>0</v>
      </c>
      <c r="H23" s="48">
        <f>G23*12</f>
        <v>0</v>
      </c>
      <c r="I23" s="3"/>
    </row>
    <row r="24" spans="1:9" ht="17.100000000000001" customHeight="1" x14ac:dyDescent="0.25">
      <c r="A24" s="58"/>
      <c r="B24" s="49" t="s">
        <v>5</v>
      </c>
      <c r="C24" s="6">
        <v>0</v>
      </c>
      <c r="D24" s="6">
        <f>C24*12</f>
        <v>0</v>
      </c>
      <c r="E24" s="6"/>
      <c r="F24" s="12" t="s">
        <v>89</v>
      </c>
      <c r="G24" s="6">
        <v>0</v>
      </c>
      <c r="H24" s="48">
        <f>G24*12</f>
        <v>0</v>
      </c>
      <c r="I24" s="3"/>
    </row>
    <row r="25" spans="1:9" ht="17.100000000000001" customHeight="1" x14ac:dyDescent="0.25">
      <c r="A25" s="58"/>
      <c r="B25" s="47" t="s">
        <v>55</v>
      </c>
      <c r="C25" s="8">
        <f>SUM(C21:C24)</f>
        <v>0</v>
      </c>
      <c r="D25" s="8">
        <f>SUM(D21:D24)</f>
        <v>0</v>
      </c>
      <c r="E25" s="8"/>
      <c r="F25" s="6" t="s">
        <v>90</v>
      </c>
      <c r="G25" s="6">
        <v>0</v>
      </c>
      <c r="H25" s="48">
        <f>G25*12</f>
        <v>0</v>
      </c>
      <c r="I25" s="3"/>
    </row>
    <row r="26" spans="1:9" ht="17.100000000000001" customHeight="1" x14ac:dyDescent="0.25">
      <c r="A26" s="58"/>
      <c r="B26" s="47" t="s">
        <v>56</v>
      </c>
      <c r="C26" s="6"/>
      <c r="D26" s="6"/>
      <c r="E26" s="6"/>
      <c r="F26" s="6" t="s">
        <v>139</v>
      </c>
      <c r="G26" s="6">
        <v>0</v>
      </c>
      <c r="H26" s="48">
        <f>G26*12</f>
        <v>0</v>
      </c>
      <c r="I26" s="3"/>
    </row>
    <row r="27" spans="1:9" ht="17.100000000000001" customHeight="1" x14ac:dyDescent="0.25">
      <c r="A27" s="58"/>
      <c r="B27" s="49" t="s">
        <v>122</v>
      </c>
      <c r="C27" s="6">
        <v>0</v>
      </c>
      <c r="D27" s="6">
        <f>C27*12</f>
        <v>0</v>
      </c>
      <c r="E27" s="6"/>
      <c r="F27" s="6" t="s">
        <v>28</v>
      </c>
      <c r="G27" s="6">
        <v>0</v>
      </c>
      <c r="H27" s="48">
        <f>G27*12</f>
        <v>0</v>
      </c>
      <c r="I27" s="3"/>
    </row>
    <row r="28" spans="1:9" ht="17.100000000000001" customHeight="1" x14ac:dyDescent="0.25">
      <c r="A28" s="58"/>
      <c r="B28" s="49" t="s">
        <v>6</v>
      </c>
      <c r="C28" s="6">
        <v>0</v>
      </c>
      <c r="D28" s="6">
        <f>C28*12</f>
        <v>0</v>
      </c>
      <c r="E28" s="6"/>
      <c r="F28" s="8" t="s">
        <v>69</v>
      </c>
      <c r="G28" s="8">
        <f>SUM(G23:G27)</f>
        <v>0</v>
      </c>
      <c r="H28" s="50">
        <f>SUM(H23:H27)</f>
        <v>0</v>
      </c>
      <c r="I28" s="3"/>
    </row>
    <row r="29" spans="1:9" ht="17.100000000000001" customHeight="1" x14ac:dyDescent="0.25">
      <c r="A29" s="58"/>
      <c r="B29" s="49" t="s">
        <v>19</v>
      </c>
      <c r="C29" s="6">
        <v>0</v>
      </c>
      <c r="D29" s="6">
        <f>C29*12</f>
        <v>0</v>
      </c>
      <c r="E29" s="6"/>
      <c r="F29" s="8" t="s">
        <v>70</v>
      </c>
      <c r="G29" s="6"/>
      <c r="H29" s="48"/>
      <c r="I29" s="3"/>
    </row>
    <row r="30" spans="1:9" ht="17.100000000000001" customHeight="1" x14ac:dyDescent="0.25">
      <c r="A30" s="58"/>
      <c r="B30" s="49" t="s">
        <v>32</v>
      </c>
      <c r="C30" s="6">
        <v>0</v>
      </c>
      <c r="D30" s="6">
        <f>C30*12</f>
        <v>0</v>
      </c>
      <c r="E30" s="6"/>
      <c r="F30" s="6" t="s">
        <v>11</v>
      </c>
      <c r="G30" s="6">
        <v>0</v>
      </c>
      <c r="H30" s="48">
        <f t="shared" ref="H30:H36" si="2">G30*12</f>
        <v>0</v>
      </c>
      <c r="I30" s="3"/>
    </row>
    <row r="31" spans="1:9" ht="17.100000000000001" customHeight="1" x14ac:dyDescent="0.25">
      <c r="A31" s="58"/>
      <c r="B31" s="49" t="s">
        <v>33</v>
      </c>
      <c r="C31" s="6">
        <v>0</v>
      </c>
      <c r="D31" s="6">
        <f>C31*12</f>
        <v>0</v>
      </c>
      <c r="E31" s="6"/>
      <c r="F31" s="6" t="s">
        <v>38</v>
      </c>
      <c r="G31" s="6">
        <v>0</v>
      </c>
      <c r="H31" s="48">
        <f t="shared" si="2"/>
        <v>0</v>
      </c>
      <c r="I31" s="3"/>
    </row>
    <row r="32" spans="1:9" ht="17.100000000000001" customHeight="1" x14ac:dyDescent="0.25">
      <c r="A32" s="58"/>
      <c r="B32" s="47" t="s">
        <v>57</v>
      </c>
      <c r="C32" s="8">
        <f>SUM(C27:C31)</f>
        <v>0</v>
      </c>
      <c r="D32" s="8">
        <f>SUM(D27:D31)</f>
        <v>0</v>
      </c>
      <c r="E32" s="8"/>
      <c r="F32" s="6" t="s">
        <v>12</v>
      </c>
      <c r="G32" s="6">
        <v>0</v>
      </c>
      <c r="H32" s="48">
        <f t="shared" si="2"/>
        <v>0</v>
      </c>
      <c r="I32" s="3"/>
    </row>
    <row r="33" spans="1:10" ht="17.100000000000001" customHeight="1" x14ac:dyDescent="0.25">
      <c r="A33" s="58"/>
      <c r="B33" s="47" t="s">
        <v>58</v>
      </c>
      <c r="C33" s="6"/>
      <c r="D33" s="6"/>
      <c r="E33" s="6"/>
      <c r="F33" s="6" t="s">
        <v>13</v>
      </c>
      <c r="G33" s="6">
        <v>0</v>
      </c>
      <c r="H33" s="48">
        <f t="shared" si="2"/>
        <v>0</v>
      </c>
      <c r="I33" s="3"/>
    </row>
    <row r="34" spans="1:10" ht="17.100000000000001" customHeight="1" x14ac:dyDescent="0.25">
      <c r="A34" s="58"/>
      <c r="B34" s="49" t="s">
        <v>17</v>
      </c>
      <c r="C34" s="6">
        <v>0</v>
      </c>
      <c r="D34" s="6">
        <f>C34*12</f>
        <v>0</v>
      </c>
      <c r="E34" s="6"/>
      <c r="F34" s="6" t="s">
        <v>40</v>
      </c>
      <c r="G34" s="6">
        <v>0</v>
      </c>
      <c r="H34" s="48">
        <f t="shared" si="2"/>
        <v>0</v>
      </c>
      <c r="I34" s="3"/>
    </row>
    <row r="35" spans="1:10" ht="17.100000000000001" customHeight="1" x14ac:dyDescent="0.25">
      <c r="A35" s="58"/>
      <c r="B35" s="49" t="s">
        <v>18</v>
      </c>
      <c r="C35" s="6">
        <v>0</v>
      </c>
      <c r="D35" s="6">
        <f>C35*12</f>
        <v>0</v>
      </c>
      <c r="E35" s="6"/>
      <c r="F35" s="6" t="s">
        <v>14</v>
      </c>
      <c r="G35" s="6">
        <v>0</v>
      </c>
      <c r="H35" s="48">
        <f t="shared" si="2"/>
        <v>0</v>
      </c>
      <c r="I35" s="3"/>
    </row>
    <row r="36" spans="1:10" ht="17.100000000000001" customHeight="1" x14ac:dyDescent="0.25">
      <c r="A36" s="58"/>
      <c r="B36" s="47" t="s">
        <v>59</v>
      </c>
      <c r="C36" s="8">
        <f>SUM(C34:C35)</f>
        <v>0</v>
      </c>
      <c r="D36" s="8">
        <f>SUM(D34:D35)</f>
        <v>0</v>
      </c>
      <c r="E36" s="8"/>
      <c r="F36" s="6" t="s">
        <v>24</v>
      </c>
      <c r="G36" s="6">
        <v>0</v>
      </c>
      <c r="H36" s="48">
        <f t="shared" si="2"/>
        <v>0</v>
      </c>
      <c r="I36" s="3"/>
      <c r="J36" s="5"/>
    </row>
    <row r="37" spans="1:10" ht="17.100000000000001" customHeight="1" x14ac:dyDescent="0.25">
      <c r="A37" s="58"/>
      <c r="B37" s="47" t="s">
        <v>60</v>
      </c>
      <c r="C37" s="6"/>
      <c r="D37" s="6"/>
      <c r="E37" s="6"/>
      <c r="F37" s="6" t="s">
        <v>164</v>
      </c>
      <c r="G37" s="6">
        <v>0</v>
      </c>
      <c r="H37" s="48">
        <f>G37*12</f>
        <v>0</v>
      </c>
      <c r="I37" s="3"/>
    </row>
    <row r="38" spans="1:10" ht="17.100000000000001" customHeight="1" x14ac:dyDescent="0.25">
      <c r="A38" s="58"/>
      <c r="B38" s="49" t="s">
        <v>45</v>
      </c>
      <c r="C38" s="6">
        <v>0</v>
      </c>
      <c r="D38" s="6">
        <f t="shared" ref="D38:D45" si="3">C38*12</f>
        <v>0</v>
      </c>
      <c r="E38" s="6"/>
      <c r="F38" s="6" t="s">
        <v>117</v>
      </c>
      <c r="G38" s="6">
        <v>0</v>
      </c>
      <c r="H38" s="48">
        <f>G38*12</f>
        <v>0</v>
      </c>
      <c r="I38" s="3"/>
    </row>
    <row r="39" spans="1:10" ht="17.100000000000001" customHeight="1" x14ac:dyDescent="0.25">
      <c r="A39" s="58"/>
      <c r="B39" s="49" t="s">
        <v>112</v>
      </c>
      <c r="C39" s="6">
        <v>0</v>
      </c>
      <c r="D39" s="6">
        <f t="shared" si="3"/>
        <v>0</v>
      </c>
      <c r="E39" s="6"/>
      <c r="F39" s="6" t="s">
        <v>117</v>
      </c>
      <c r="G39" s="6">
        <v>0</v>
      </c>
      <c r="H39" s="48">
        <f>G39*12</f>
        <v>0</v>
      </c>
      <c r="I39" s="3"/>
    </row>
    <row r="40" spans="1:10" ht="17.100000000000001" customHeight="1" x14ac:dyDescent="0.25">
      <c r="A40" s="58"/>
      <c r="B40" s="49" t="s">
        <v>113</v>
      </c>
      <c r="C40" s="6">
        <v>0</v>
      </c>
      <c r="D40" s="6">
        <f t="shared" si="3"/>
        <v>0</v>
      </c>
      <c r="E40" s="6"/>
      <c r="F40" s="8" t="s">
        <v>71</v>
      </c>
      <c r="G40" s="8">
        <f>SUM(G30:G39)</f>
        <v>0</v>
      </c>
      <c r="H40" s="50">
        <f>SUM(H30:H39)</f>
        <v>0</v>
      </c>
      <c r="I40" s="3"/>
    </row>
    <row r="41" spans="1:10" ht="17.100000000000001" customHeight="1" x14ac:dyDescent="0.25">
      <c r="A41" s="58"/>
      <c r="B41" s="49" t="s">
        <v>91</v>
      </c>
      <c r="C41" s="6">
        <v>0</v>
      </c>
      <c r="D41" s="6">
        <f t="shared" si="3"/>
        <v>0</v>
      </c>
      <c r="E41" s="6"/>
      <c r="F41" s="6"/>
      <c r="G41" s="6"/>
      <c r="H41" s="48"/>
      <c r="I41" s="3"/>
    </row>
    <row r="42" spans="1:10" ht="17.100000000000001" customHeight="1" x14ac:dyDescent="0.25">
      <c r="A42" s="58"/>
      <c r="B42" s="49" t="s">
        <v>92</v>
      </c>
      <c r="C42" s="6">
        <v>0</v>
      </c>
      <c r="D42" s="6">
        <f t="shared" si="3"/>
        <v>0</v>
      </c>
      <c r="E42" s="6"/>
      <c r="F42" s="6" t="s">
        <v>26</v>
      </c>
      <c r="G42" s="6">
        <v>0</v>
      </c>
      <c r="H42" s="48">
        <f>G42*12</f>
        <v>0</v>
      </c>
      <c r="I42" s="3"/>
    </row>
    <row r="43" spans="1:10" ht="17.100000000000001" customHeight="1" x14ac:dyDescent="0.25">
      <c r="A43" s="58"/>
      <c r="B43" s="49" t="s">
        <v>206</v>
      </c>
      <c r="C43" s="6">
        <v>0</v>
      </c>
      <c r="D43" s="6">
        <f t="shared" si="3"/>
        <v>0</v>
      </c>
      <c r="E43" s="6"/>
      <c r="F43" s="6"/>
      <c r="G43" s="6"/>
      <c r="H43" s="48"/>
      <c r="I43" s="3"/>
    </row>
    <row r="44" spans="1:10" ht="17.100000000000001" customHeight="1" x14ac:dyDescent="0.25">
      <c r="A44" s="58"/>
      <c r="B44" s="49" t="s">
        <v>207</v>
      </c>
      <c r="C44" s="6">
        <v>0</v>
      </c>
      <c r="D44" s="6">
        <f t="shared" si="3"/>
        <v>0</v>
      </c>
      <c r="E44" s="6"/>
      <c r="F44" s="6"/>
      <c r="G44" s="6"/>
      <c r="H44" s="48"/>
      <c r="I44" s="3"/>
    </row>
    <row r="45" spans="1:10" ht="17.100000000000001" customHeight="1" x14ac:dyDescent="0.25">
      <c r="A45" s="58"/>
      <c r="B45" s="49" t="s">
        <v>111</v>
      </c>
      <c r="C45" s="6">
        <v>0</v>
      </c>
      <c r="D45" s="6">
        <f t="shared" si="3"/>
        <v>0</v>
      </c>
      <c r="E45" s="6"/>
      <c r="F45" s="8" t="s">
        <v>101</v>
      </c>
      <c r="G45" s="8">
        <f>+G7+G15+G21+G28+G40+G42</f>
        <v>0</v>
      </c>
      <c r="H45" s="50">
        <f>+H7+H15+H21+H28+H40+H42</f>
        <v>0</v>
      </c>
      <c r="I45" s="3"/>
    </row>
    <row r="46" spans="1:10" ht="17.100000000000001" customHeight="1" x14ac:dyDescent="0.25">
      <c r="A46" s="58"/>
      <c r="B46" s="47" t="s">
        <v>61</v>
      </c>
      <c r="C46" s="8">
        <f>SUM(C38:C45)</f>
        <v>0</v>
      </c>
      <c r="D46" s="8">
        <f>SUM(D38:D45)</f>
        <v>0</v>
      </c>
      <c r="E46" s="8"/>
      <c r="F46" s="8" t="s">
        <v>72</v>
      </c>
      <c r="G46" s="8">
        <f>+C48</f>
        <v>0</v>
      </c>
      <c r="H46" s="50">
        <f>+D48</f>
        <v>0</v>
      </c>
      <c r="I46" s="3"/>
    </row>
    <row r="47" spans="1:10" ht="17.100000000000001" customHeight="1" x14ac:dyDescent="0.25">
      <c r="A47" s="58"/>
      <c r="B47" s="52"/>
      <c r="C47" s="13"/>
      <c r="D47" s="13"/>
      <c r="E47" s="13"/>
      <c r="F47" s="8"/>
      <c r="G47" s="8"/>
      <c r="H47" s="50"/>
      <c r="I47" s="3"/>
    </row>
    <row r="48" spans="1:10" ht="17.100000000000001" customHeight="1" x14ac:dyDescent="0.25">
      <c r="A48" s="60"/>
      <c r="B48" s="53" t="s">
        <v>73</v>
      </c>
      <c r="C48" s="54">
        <f>+C15+C19+C25+C32+C36+C46</f>
        <v>0</v>
      </c>
      <c r="D48" s="54">
        <f>+D15+D19+D25+D32+D36+D46</f>
        <v>0</v>
      </c>
      <c r="E48" s="54"/>
      <c r="F48" s="54" t="s">
        <v>46</v>
      </c>
      <c r="G48" s="54">
        <f>SUM(G45:G46)</f>
        <v>0</v>
      </c>
      <c r="H48" s="55">
        <f>+SUM(H45:H46)</f>
        <v>0</v>
      </c>
      <c r="I48" s="3"/>
    </row>
    <row r="49" spans="2:9" ht="17.100000000000001" customHeight="1" x14ac:dyDescent="0.25">
      <c r="C49" s="10"/>
      <c r="D49" s="10"/>
      <c r="E49" s="10"/>
      <c r="F49" s="9"/>
      <c r="G49" s="9"/>
      <c r="H49" s="9"/>
      <c r="I49" s="3"/>
    </row>
    <row r="50" spans="2:9" ht="17.100000000000001" customHeight="1" x14ac:dyDescent="0.25">
      <c r="C50" s="10"/>
      <c r="D50" s="10"/>
      <c r="E50" s="10"/>
      <c r="F50" s="9"/>
      <c r="G50" s="9"/>
      <c r="H50" s="118"/>
      <c r="I50" s="3"/>
    </row>
    <row r="51" spans="2:9" ht="17.100000000000001" customHeight="1" x14ac:dyDescent="0.25">
      <c r="B51" s="3"/>
      <c r="C51" s="9"/>
      <c r="D51" s="9"/>
      <c r="E51" s="9"/>
      <c r="F51" s="9"/>
      <c r="G51" s="9"/>
      <c r="H51" s="9"/>
      <c r="I51" s="3"/>
    </row>
    <row r="52" spans="2:9" ht="17.100000000000001" customHeight="1" x14ac:dyDescent="0.25">
      <c r="B52" s="3"/>
      <c r="C52" s="9"/>
      <c r="D52" s="9"/>
      <c r="E52" s="9"/>
      <c r="F52" s="9"/>
      <c r="G52" s="9"/>
      <c r="H52" s="9"/>
      <c r="I52" s="3"/>
    </row>
    <row r="53" spans="2:9" ht="17.100000000000001" customHeight="1" x14ac:dyDescent="0.25">
      <c r="B53" s="3"/>
      <c r="C53" s="9"/>
      <c r="D53" s="9"/>
      <c r="E53" s="9"/>
      <c r="F53" s="9"/>
      <c r="G53" s="9"/>
      <c r="H53" s="9"/>
      <c r="I53" s="3"/>
    </row>
    <row r="54" spans="2:9" ht="17.100000000000001" customHeight="1" x14ac:dyDescent="0.25">
      <c r="B54" s="3"/>
      <c r="C54" s="9"/>
      <c r="D54" s="9"/>
      <c r="E54" s="9"/>
      <c r="F54" s="9"/>
      <c r="G54" s="9"/>
      <c r="H54" s="9"/>
      <c r="I54" s="3"/>
    </row>
    <row r="55" spans="2:9" ht="17.100000000000001" customHeight="1" x14ac:dyDescent="0.25">
      <c r="B55" s="3"/>
      <c r="C55" s="9"/>
      <c r="D55" s="9"/>
      <c r="E55" s="9"/>
      <c r="F55" s="9"/>
      <c r="G55" s="9"/>
      <c r="H55" s="9"/>
      <c r="I55" s="3"/>
    </row>
    <row r="56" spans="2:9" ht="17.100000000000001" customHeight="1" x14ac:dyDescent="0.25">
      <c r="B56" s="3"/>
      <c r="C56" s="9"/>
      <c r="D56" s="9"/>
      <c r="E56" s="9"/>
      <c r="F56" s="9"/>
      <c r="G56" s="9"/>
      <c r="H56" s="9"/>
      <c r="I56" s="3"/>
    </row>
    <row r="57" spans="2:9" ht="17.100000000000001" customHeight="1" x14ac:dyDescent="0.25">
      <c r="B57" s="3"/>
      <c r="C57" s="9"/>
      <c r="D57" s="9"/>
      <c r="E57" s="9"/>
      <c r="F57" s="9"/>
      <c r="G57" s="9"/>
      <c r="H57" s="9"/>
      <c r="I57" s="3"/>
    </row>
    <row r="58" spans="2:9" ht="17.100000000000001" customHeight="1" x14ac:dyDescent="0.25">
      <c r="B58" s="3"/>
      <c r="C58" s="9"/>
      <c r="D58" s="9"/>
      <c r="E58" s="9"/>
      <c r="F58" s="9"/>
      <c r="G58" s="9"/>
      <c r="H58" s="9"/>
      <c r="I58" s="3"/>
    </row>
    <row r="59" spans="2:9" ht="17.100000000000001" customHeight="1" x14ac:dyDescent="0.25">
      <c r="B59" s="3"/>
      <c r="C59" s="9"/>
      <c r="D59" s="9"/>
      <c r="E59" s="9"/>
      <c r="F59" s="9"/>
      <c r="G59" s="9"/>
      <c r="H59" s="9"/>
      <c r="I59" s="3"/>
    </row>
    <row r="60" spans="2:9" ht="17.100000000000001" customHeight="1" x14ac:dyDescent="0.25">
      <c r="B60" s="3"/>
      <c r="C60" s="9"/>
      <c r="D60" s="9"/>
      <c r="E60" s="9"/>
      <c r="F60" s="10"/>
      <c r="G60" s="10"/>
      <c r="H60" s="10"/>
    </row>
    <row r="61" spans="2:9" ht="17.100000000000001" customHeight="1" x14ac:dyDescent="0.25">
      <c r="B61" s="3"/>
      <c r="C61" s="9"/>
      <c r="D61" s="9"/>
      <c r="E61" s="9"/>
      <c r="F61" s="10"/>
      <c r="G61" s="10"/>
      <c r="H61" s="10"/>
    </row>
    <row r="62" spans="2:9" ht="17.100000000000001" customHeight="1" x14ac:dyDescent="0.25">
      <c r="C62" s="10"/>
      <c r="D62" s="10"/>
      <c r="E62" s="10"/>
      <c r="F62" s="10"/>
      <c r="G62" s="10"/>
      <c r="H62" s="10"/>
    </row>
    <row r="63" spans="2:9" ht="17.100000000000001" customHeight="1" x14ac:dyDescent="0.25">
      <c r="C63" s="10"/>
      <c r="D63" s="10"/>
      <c r="E63" s="10"/>
      <c r="F63" s="10"/>
      <c r="G63" s="10"/>
      <c r="H63" s="10"/>
    </row>
    <row r="64" spans="2:9" ht="17.100000000000001" customHeight="1" x14ac:dyDescent="0.25">
      <c r="C64" s="10"/>
      <c r="D64" s="10"/>
      <c r="E64" s="10"/>
      <c r="F64" s="10"/>
      <c r="G64" s="10"/>
      <c r="H64" s="10"/>
    </row>
    <row r="65" spans="3:8" ht="17.100000000000001" customHeight="1" x14ac:dyDescent="0.25">
      <c r="C65" s="10"/>
      <c r="D65" s="10"/>
      <c r="E65" s="10"/>
      <c r="F65" s="10"/>
      <c r="G65" s="10"/>
      <c r="H65" s="10"/>
    </row>
    <row r="66" spans="3:8" ht="17.100000000000001" customHeight="1" x14ac:dyDescent="0.25">
      <c r="C66" s="10"/>
      <c r="D66" s="10"/>
      <c r="E66" s="10"/>
      <c r="F66" s="10"/>
      <c r="G66" s="10"/>
      <c r="H66" s="10"/>
    </row>
    <row r="67" spans="3:8" ht="17.100000000000001" customHeight="1" x14ac:dyDescent="0.25">
      <c r="C67" s="10"/>
      <c r="D67" s="10"/>
      <c r="E67" s="10"/>
      <c r="F67" s="10"/>
      <c r="G67" s="10"/>
      <c r="H67" s="10"/>
    </row>
    <row r="68" spans="3:8" ht="17.100000000000001" customHeight="1" x14ac:dyDescent="0.25">
      <c r="C68" s="10"/>
      <c r="D68" s="10"/>
      <c r="E68" s="10"/>
      <c r="F68" s="10"/>
      <c r="G68" s="10"/>
      <c r="H68" s="10"/>
    </row>
    <row r="69" spans="3:8" ht="17.100000000000001" customHeight="1" x14ac:dyDescent="0.25">
      <c r="C69" s="10"/>
      <c r="D69" s="10"/>
      <c r="E69" s="10"/>
      <c r="F69" s="10"/>
      <c r="G69" s="10"/>
      <c r="H69" s="10"/>
    </row>
    <row r="70" spans="3:8" ht="17.100000000000001" customHeight="1" x14ac:dyDescent="0.25">
      <c r="C70" s="10"/>
      <c r="D70" s="10"/>
      <c r="E70" s="10"/>
      <c r="F70" s="10"/>
      <c r="G70" s="10"/>
      <c r="H70" s="10"/>
    </row>
    <row r="71" spans="3:8" ht="17.100000000000001" customHeight="1" x14ac:dyDescent="0.25">
      <c r="C71" s="10"/>
      <c r="D71" s="10"/>
      <c r="E71" s="10"/>
      <c r="F71" s="10"/>
      <c r="G71" s="10"/>
      <c r="H71" s="10"/>
    </row>
    <row r="72" spans="3:8" ht="17.100000000000001" customHeight="1" x14ac:dyDescent="0.25">
      <c r="C72" s="10"/>
      <c r="D72" s="10"/>
      <c r="E72" s="10"/>
      <c r="F72" s="10"/>
      <c r="G72" s="10"/>
      <c r="H72" s="10"/>
    </row>
    <row r="73" spans="3:8" ht="17.100000000000001" customHeight="1" x14ac:dyDescent="0.25">
      <c r="C73" s="10"/>
      <c r="D73" s="10"/>
      <c r="E73" s="10"/>
      <c r="F73" s="10"/>
      <c r="G73" s="10"/>
      <c r="H73" s="10"/>
    </row>
    <row r="74" spans="3:8" ht="17.100000000000001" customHeight="1" x14ac:dyDescent="0.25">
      <c r="C74" s="10"/>
      <c r="D74" s="10"/>
      <c r="E74" s="10"/>
      <c r="F74" s="10"/>
      <c r="G74" s="10"/>
      <c r="H74" s="10"/>
    </row>
    <row r="75" spans="3:8" ht="17.100000000000001" customHeight="1" x14ac:dyDescent="0.25">
      <c r="C75" s="10"/>
      <c r="D75" s="10"/>
      <c r="E75" s="10"/>
      <c r="F75" s="10"/>
      <c r="G75" s="10"/>
      <c r="H75" s="10"/>
    </row>
    <row r="76" spans="3:8" ht="17.100000000000001" customHeight="1" x14ac:dyDescent="0.25">
      <c r="C76" s="10"/>
      <c r="D76" s="10"/>
      <c r="E76" s="10"/>
      <c r="F76" s="10"/>
      <c r="G76" s="10"/>
      <c r="H76" s="10"/>
    </row>
    <row r="77" spans="3:8" ht="17.100000000000001" customHeight="1" x14ac:dyDescent="0.25">
      <c r="C77" s="10"/>
      <c r="D77" s="10"/>
      <c r="E77" s="10"/>
      <c r="F77" s="10"/>
      <c r="G77" s="10"/>
      <c r="H77" s="10"/>
    </row>
    <row r="78" spans="3:8" ht="17.100000000000001" customHeight="1" x14ac:dyDescent="0.25">
      <c r="C78" s="10"/>
      <c r="D78" s="10"/>
      <c r="E78" s="10"/>
      <c r="F78" s="10"/>
      <c r="G78" s="10"/>
      <c r="H78" s="10"/>
    </row>
    <row r="79" spans="3:8" ht="17.100000000000001" customHeight="1" x14ac:dyDescent="0.25">
      <c r="C79" s="10"/>
      <c r="D79" s="10"/>
      <c r="E79" s="10"/>
      <c r="F79" s="10"/>
      <c r="G79" s="10"/>
      <c r="H79" s="10"/>
    </row>
    <row r="80" spans="3:8" ht="17.100000000000001" customHeight="1" x14ac:dyDescent="0.25">
      <c r="C80" s="10"/>
      <c r="D80" s="10"/>
      <c r="E80" s="10"/>
      <c r="F80" s="10"/>
      <c r="G80" s="10"/>
      <c r="H80" s="10"/>
    </row>
    <row r="81" spans="3:8" ht="17.100000000000001" customHeight="1" x14ac:dyDescent="0.25">
      <c r="C81" s="10"/>
      <c r="D81" s="10"/>
      <c r="E81" s="10"/>
      <c r="F81" s="10"/>
      <c r="G81" s="10"/>
      <c r="H81" s="10"/>
    </row>
    <row r="82" spans="3:8" ht="17.100000000000001" customHeight="1" x14ac:dyDescent="0.25">
      <c r="C82" s="10"/>
      <c r="D82" s="10"/>
      <c r="E82" s="10"/>
      <c r="F82" s="10"/>
      <c r="G82" s="10"/>
      <c r="H82" s="10"/>
    </row>
    <row r="83" spans="3:8" ht="17.100000000000001" customHeight="1" x14ac:dyDescent="0.25">
      <c r="C83" s="10"/>
      <c r="D83" s="10"/>
      <c r="E83" s="10"/>
      <c r="F83" s="10"/>
      <c r="G83" s="10"/>
      <c r="H83" s="10"/>
    </row>
    <row r="84" spans="3:8" ht="17.100000000000001" customHeight="1" x14ac:dyDescent="0.25">
      <c r="C84" s="10"/>
      <c r="D84" s="10"/>
      <c r="E84" s="10"/>
      <c r="F84" s="10"/>
      <c r="G84" s="10"/>
      <c r="H84" s="10"/>
    </row>
    <row r="85" spans="3:8" ht="17.100000000000001" customHeight="1" x14ac:dyDescent="0.25">
      <c r="C85" s="10"/>
      <c r="D85" s="10"/>
      <c r="E85" s="10"/>
      <c r="F85" s="10"/>
      <c r="G85" s="10"/>
      <c r="H85" s="10"/>
    </row>
    <row r="86" spans="3:8" ht="17.100000000000001" customHeight="1" x14ac:dyDescent="0.25">
      <c r="C86" s="10"/>
      <c r="D86" s="10"/>
      <c r="E86" s="10"/>
      <c r="F86" s="10"/>
      <c r="G86" s="10"/>
      <c r="H86" s="10"/>
    </row>
    <row r="87" spans="3:8" ht="17.100000000000001" customHeight="1" x14ac:dyDescent="0.25">
      <c r="C87" s="10"/>
      <c r="D87" s="10"/>
      <c r="E87" s="10"/>
      <c r="F87" s="10"/>
      <c r="G87" s="10"/>
      <c r="H87" s="10"/>
    </row>
    <row r="88" spans="3:8" ht="17.100000000000001" customHeight="1" x14ac:dyDescent="0.25">
      <c r="C88" s="10"/>
      <c r="D88" s="10"/>
      <c r="E88" s="10"/>
      <c r="F88" s="10"/>
      <c r="G88" s="10"/>
      <c r="H88" s="10"/>
    </row>
  </sheetData>
  <printOptions horizontalCentered="1"/>
  <pageMargins left="0.5" right="0.5" top="0.4" bottom="0.1" header="0.1" footer="0.1"/>
  <pageSetup scale="70" orientation="landscape" r:id="rId1"/>
  <headerFooter alignWithMargins="0">
    <oddHeader>&amp;L&amp;"Arial,Bold"&amp;KFF0000CLIENT LAST NAME&amp;C&amp;"Arial,Bold"&amp;A&amp;R&amp;"Arial,Bold"&amp;D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opLeftCell="A35" zoomScale="75" zoomScaleNormal="75" workbookViewId="0">
      <selection activeCell="B30" sqref="B30"/>
    </sheetView>
  </sheetViews>
  <sheetFormatPr defaultRowHeight="17.100000000000001" customHeight="1" x14ac:dyDescent="0.2"/>
  <cols>
    <col min="1" max="1" width="6.875" style="19" customWidth="1"/>
    <col min="2" max="2" width="42.625" style="19" customWidth="1"/>
    <col min="3" max="4" width="14.625" style="20" customWidth="1"/>
    <col min="5" max="5" width="7" style="20" customWidth="1"/>
    <col min="6" max="6" width="42.625" style="20" customWidth="1"/>
    <col min="7" max="8" width="14.625" style="20" customWidth="1"/>
    <col min="9" max="9" width="31.25" style="19" customWidth="1"/>
    <col min="10" max="10" width="29.25" style="19" customWidth="1"/>
    <col min="11" max="11" width="8.75" style="19" customWidth="1"/>
    <col min="12" max="12" width="8" style="19" customWidth="1"/>
    <col min="13" max="16384" width="9" style="19"/>
  </cols>
  <sheetData>
    <row r="1" spans="1:9" s="17" customFormat="1" ht="17.100000000000001" customHeight="1" x14ac:dyDescent="0.25">
      <c r="A1" s="57" t="s">
        <v>74</v>
      </c>
      <c r="B1" s="42"/>
      <c r="C1" s="43" t="s">
        <v>0</v>
      </c>
      <c r="D1" s="43" t="s">
        <v>1</v>
      </c>
      <c r="E1" s="56" t="s">
        <v>74</v>
      </c>
      <c r="F1" s="45"/>
      <c r="G1" s="43" t="s">
        <v>0</v>
      </c>
      <c r="H1" s="46" t="s">
        <v>1</v>
      </c>
      <c r="I1" s="16"/>
    </row>
    <row r="2" spans="1:9" s="17" customFormat="1" ht="17.100000000000001" customHeight="1" x14ac:dyDescent="0.25">
      <c r="A2" s="58"/>
      <c r="B2" s="47" t="s">
        <v>50</v>
      </c>
      <c r="C2" s="6"/>
      <c r="D2" s="6"/>
      <c r="E2" s="6"/>
      <c r="F2" s="8" t="s">
        <v>62</v>
      </c>
      <c r="G2" s="6"/>
      <c r="H2" s="48"/>
      <c r="I2" s="16"/>
    </row>
    <row r="3" spans="1:9" s="17" customFormat="1" ht="17.100000000000001" customHeight="1" x14ac:dyDescent="0.25">
      <c r="A3" s="59" t="s">
        <v>103</v>
      </c>
      <c r="B3" s="49" t="s">
        <v>22</v>
      </c>
      <c r="C3" s="6">
        <f>+'CLIENT EXPENSE WORKSHEET'!C3</f>
        <v>0</v>
      </c>
      <c r="D3" s="6">
        <f t="shared" ref="D3:D14" si="0">C3*12</f>
        <v>0</v>
      </c>
      <c r="E3" s="14" t="s">
        <v>104</v>
      </c>
      <c r="F3" s="6" t="s">
        <v>23</v>
      </c>
      <c r="G3" s="6">
        <f>+'CLIENT EXPENSE WORKSHEET'!G3</f>
        <v>0</v>
      </c>
      <c r="H3" s="48">
        <f>G3*12</f>
        <v>0</v>
      </c>
      <c r="I3" s="16"/>
    </row>
    <row r="4" spans="1:9" s="17" customFormat="1" ht="17.100000000000001" customHeight="1" x14ac:dyDescent="0.25">
      <c r="A4" s="59" t="s">
        <v>103</v>
      </c>
      <c r="B4" s="49" t="s">
        <v>35</v>
      </c>
      <c r="C4" s="6">
        <f>+'CLIENT EXPENSE WORKSHEET'!C4</f>
        <v>0</v>
      </c>
      <c r="D4" s="6">
        <f t="shared" si="0"/>
        <v>0</v>
      </c>
      <c r="E4" s="14" t="s">
        <v>104</v>
      </c>
      <c r="F4" s="6" t="s">
        <v>27</v>
      </c>
      <c r="G4" s="6">
        <f>+'CLIENT EXPENSE WORKSHEET'!G4</f>
        <v>0</v>
      </c>
      <c r="H4" s="48">
        <f>G4*12</f>
        <v>0</v>
      </c>
      <c r="I4" s="16"/>
    </row>
    <row r="5" spans="1:9" s="17" customFormat="1" ht="17.100000000000001" customHeight="1" x14ac:dyDescent="0.25">
      <c r="A5" s="59" t="s">
        <v>103</v>
      </c>
      <c r="B5" s="49" t="s">
        <v>34</v>
      </c>
      <c r="C5" s="6">
        <f>+'CLIENT EXPENSE WORKSHEET'!C5</f>
        <v>0</v>
      </c>
      <c r="D5" s="6">
        <f t="shared" si="0"/>
        <v>0</v>
      </c>
      <c r="E5" s="14" t="s">
        <v>104</v>
      </c>
      <c r="F5" s="6" t="s">
        <v>15</v>
      </c>
      <c r="G5" s="6">
        <f>+'CLIENT EXPENSE WORKSHEET'!G5</f>
        <v>0</v>
      </c>
      <c r="H5" s="48">
        <f>G5*12</f>
        <v>0</v>
      </c>
      <c r="I5" s="16"/>
    </row>
    <row r="6" spans="1:9" s="17" customFormat="1" ht="17.100000000000001" customHeight="1" x14ac:dyDescent="0.25">
      <c r="A6" s="59" t="s">
        <v>103</v>
      </c>
      <c r="B6" s="49" t="s">
        <v>163</v>
      </c>
      <c r="C6" s="6">
        <f>+'CLIENT EXPENSE WORKSHEET'!C6</f>
        <v>0</v>
      </c>
      <c r="D6" s="6">
        <f t="shared" si="0"/>
        <v>0</v>
      </c>
      <c r="E6" s="14" t="s">
        <v>104</v>
      </c>
      <c r="F6" s="6" t="s">
        <v>16</v>
      </c>
      <c r="G6" s="6">
        <f>+'CLIENT EXPENSE WORKSHEET'!G6</f>
        <v>0</v>
      </c>
      <c r="H6" s="48">
        <f>G6*12</f>
        <v>0</v>
      </c>
      <c r="I6" s="16"/>
    </row>
    <row r="7" spans="1:9" s="17" customFormat="1" ht="16.5" customHeight="1" x14ac:dyDescent="0.25">
      <c r="A7" s="59" t="s">
        <v>103</v>
      </c>
      <c r="B7" s="49" t="s">
        <v>7</v>
      </c>
      <c r="C7" s="6">
        <f>+'CLIENT EXPENSE WORKSHEET'!C7</f>
        <v>0</v>
      </c>
      <c r="D7" s="6">
        <f t="shared" si="0"/>
        <v>0</v>
      </c>
      <c r="E7" s="6"/>
      <c r="F7" s="8" t="s">
        <v>63</v>
      </c>
      <c r="G7" s="8">
        <f>SUM(G3:G6)</f>
        <v>0</v>
      </c>
      <c r="H7" s="50">
        <f>SUM(H3:H6)</f>
        <v>0</v>
      </c>
      <c r="I7" s="16"/>
    </row>
    <row r="8" spans="1:9" s="17" customFormat="1" ht="17.100000000000001" customHeight="1" x14ac:dyDescent="0.25">
      <c r="A8" s="59" t="s">
        <v>103</v>
      </c>
      <c r="B8" s="49" t="s">
        <v>8</v>
      </c>
      <c r="C8" s="6">
        <f>+'CLIENT EXPENSE WORKSHEET'!C8</f>
        <v>0</v>
      </c>
      <c r="D8" s="6">
        <f t="shared" si="0"/>
        <v>0</v>
      </c>
      <c r="E8" s="6"/>
      <c r="F8" s="8" t="s">
        <v>64</v>
      </c>
      <c r="G8" s="8"/>
      <c r="H8" s="50"/>
      <c r="I8" s="16"/>
    </row>
    <row r="9" spans="1:9" s="17" customFormat="1" ht="17.100000000000001" customHeight="1" x14ac:dyDescent="0.25">
      <c r="A9" s="59" t="s">
        <v>103</v>
      </c>
      <c r="B9" s="49" t="s">
        <v>36</v>
      </c>
      <c r="C9" s="6">
        <f>+'CLIENT EXPENSE WORKSHEET'!C9</f>
        <v>0</v>
      </c>
      <c r="D9" s="6">
        <f t="shared" si="0"/>
        <v>0</v>
      </c>
      <c r="E9" s="14" t="s">
        <v>104</v>
      </c>
      <c r="F9" s="6" t="s">
        <v>2</v>
      </c>
      <c r="G9" s="6">
        <f>+'CLIENT EXPENSE WORKSHEET'!G9</f>
        <v>0</v>
      </c>
      <c r="H9" s="48">
        <f t="shared" ref="H9:H14" si="1">G9*12</f>
        <v>0</v>
      </c>
      <c r="I9" s="16"/>
    </row>
    <row r="10" spans="1:9" s="17" customFormat="1" ht="17.100000000000001" customHeight="1" x14ac:dyDescent="0.25">
      <c r="A10" s="59" t="s">
        <v>103</v>
      </c>
      <c r="B10" s="49" t="s">
        <v>37</v>
      </c>
      <c r="C10" s="6">
        <f>+'CLIENT EXPENSE WORKSHEET'!C10</f>
        <v>0</v>
      </c>
      <c r="D10" s="6">
        <f t="shared" si="0"/>
        <v>0</v>
      </c>
      <c r="E10" s="14" t="s">
        <v>104</v>
      </c>
      <c r="F10" s="6" t="s">
        <v>41</v>
      </c>
      <c r="G10" s="6">
        <f>+'CLIENT EXPENSE WORKSHEET'!G10</f>
        <v>0</v>
      </c>
      <c r="H10" s="48">
        <f t="shared" si="1"/>
        <v>0</v>
      </c>
      <c r="I10" s="16"/>
    </row>
    <row r="11" spans="1:9" s="17" customFormat="1" ht="17.100000000000001" customHeight="1" x14ac:dyDescent="0.25">
      <c r="A11" s="59" t="s">
        <v>103</v>
      </c>
      <c r="B11" s="49" t="s">
        <v>9</v>
      </c>
      <c r="C11" s="6">
        <f>+'CLIENT EXPENSE WORKSHEET'!C11</f>
        <v>0</v>
      </c>
      <c r="D11" s="6">
        <f t="shared" si="0"/>
        <v>0</v>
      </c>
      <c r="E11" s="14" t="s">
        <v>104</v>
      </c>
      <c r="F11" s="6" t="s">
        <v>3</v>
      </c>
      <c r="G11" s="6">
        <f>+'CLIENT EXPENSE WORKSHEET'!G11</f>
        <v>0</v>
      </c>
      <c r="H11" s="48">
        <f t="shared" si="1"/>
        <v>0</v>
      </c>
      <c r="I11" s="16"/>
    </row>
    <row r="12" spans="1:9" s="17" customFormat="1" ht="17.100000000000001" customHeight="1" x14ac:dyDescent="0.25">
      <c r="A12" s="59" t="s">
        <v>103</v>
      </c>
      <c r="B12" s="49" t="s">
        <v>25</v>
      </c>
      <c r="C12" s="6">
        <f>+'CLIENT EXPENSE WORKSHEET'!C12</f>
        <v>0</v>
      </c>
      <c r="D12" s="6">
        <f t="shared" si="0"/>
        <v>0</v>
      </c>
      <c r="E12" s="14" t="s">
        <v>104</v>
      </c>
      <c r="F12" s="6" t="s">
        <v>42</v>
      </c>
      <c r="G12" s="6">
        <f>+'CLIENT EXPENSE WORKSHEET'!G12</f>
        <v>0</v>
      </c>
      <c r="H12" s="48">
        <f t="shared" si="1"/>
        <v>0</v>
      </c>
      <c r="I12" s="16"/>
    </row>
    <row r="13" spans="1:9" s="17" customFormat="1" ht="17.100000000000001" customHeight="1" x14ac:dyDescent="0.25">
      <c r="A13" s="59" t="s">
        <v>103</v>
      </c>
      <c r="B13" s="49" t="s">
        <v>10</v>
      </c>
      <c r="C13" s="6">
        <f>+'CLIENT EXPENSE WORKSHEET'!C13</f>
        <v>0</v>
      </c>
      <c r="D13" s="6">
        <f t="shared" si="0"/>
        <v>0</v>
      </c>
      <c r="E13" s="14" t="s">
        <v>104</v>
      </c>
      <c r="F13" s="6" t="s">
        <v>39</v>
      </c>
      <c r="G13" s="6">
        <f>+'CLIENT EXPENSE WORKSHEET'!G13</f>
        <v>0</v>
      </c>
      <c r="H13" s="48">
        <f t="shared" si="1"/>
        <v>0</v>
      </c>
      <c r="I13" s="16"/>
    </row>
    <row r="14" spans="1:9" s="17" customFormat="1" ht="17.100000000000001" customHeight="1" x14ac:dyDescent="0.25">
      <c r="A14" s="59" t="s">
        <v>103</v>
      </c>
      <c r="B14" s="49" t="s">
        <v>43</v>
      </c>
      <c r="C14" s="6">
        <f>+'CLIENT EXPENSE WORKSHEET'!C14</f>
        <v>0</v>
      </c>
      <c r="D14" s="6">
        <f t="shared" si="0"/>
        <v>0</v>
      </c>
      <c r="E14" s="14" t="s">
        <v>104</v>
      </c>
      <c r="F14" s="6" t="s">
        <v>44</v>
      </c>
      <c r="G14" s="6">
        <f>+'CLIENT EXPENSE WORKSHEET'!G14</f>
        <v>0</v>
      </c>
      <c r="H14" s="48">
        <f t="shared" si="1"/>
        <v>0</v>
      </c>
      <c r="I14" s="16"/>
    </row>
    <row r="15" spans="1:9" s="17" customFormat="1" ht="17.100000000000001" customHeight="1" x14ac:dyDescent="0.25">
      <c r="A15" s="58"/>
      <c r="B15" s="47" t="s">
        <v>51</v>
      </c>
      <c r="C15" s="8">
        <f>SUM(C3:C14)</f>
        <v>0</v>
      </c>
      <c r="D15" s="8">
        <f>SUM(D3:D14)</f>
        <v>0</v>
      </c>
      <c r="E15" s="8"/>
      <c r="F15" s="8" t="s">
        <v>65</v>
      </c>
      <c r="G15" s="8">
        <f>SUM(G9:G14)</f>
        <v>0</v>
      </c>
      <c r="H15" s="50">
        <f>SUM(H9:H14)</f>
        <v>0</v>
      </c>
      <c r="I15" s="16"/>
    </row>
    <row r="16" spans="1:9" s="17" customFormat="1" ht="17.100000000000001" customHeight="1" x14ac:dyDescent="0.25">
      <c r="A16" s="58"/>
      <c r="B16" s="47" t="s">
        <v>52</v>
      </c>
      <c r="C16" s="6"/>
      <c r="D16" s="6"/>
      <c r="E16" s="6"/>
      <c r="F16" s="8" t="s">
        <v>66</v>
      </c>
      <c r="G16" s="6"/>
      <c r="H16" s="48"/>
      <c r="I16" s="16"/>
    </row>
    <row r="17" spans="1:9" s="17" customFormat="1" ht="17.100000000000001" customHeight="1" x14ac:dyDescent="0.25">
      <c r="A17" s="59" t="s">
        <v>103</v>
      </c>
      <c r="B17" s="51" t="s">
        <v>21</v>
      </c>
      <c r="C17" s="6">
        <f>+'CLIENT EXPENSE WORKSHEET'!C17</f>
        <v>0</v>
      </c>
      <c r="D17" s="6">
        <f>C17*12</f>
        <v>0</v>
      </c>
      <c r="E17" s="14" t="s">
        <v>104</v>
      </c>
      <c r="F17" s="6" t="s">
        <v>30</v>
      </c>
      <c r="G17" s="6">
        <f>+'CLIENT EXPENSE WORKSHEET'!G17</f>
        <v>0</v>
      </c>
      <c r="H17" s="48">
        <f>G17*12</f>
        <v>0</v>
      </c>
      <c r="I17" s="16"/>
    </row>
    <row r="18" spans="1:9" s="17" customFormat="1" ht="17.100000000000001" customHeight="1" x14ac:dyDescent="0.25">
      <c r="A18" s="59" t="s">
        <v>103</v>
      </c>
      <c r="B18" s="51" t="s">
        <v>20</v>
      </c>
      <c r="C18" s="6">
        <f>+'CLIENT EXPENSE WORKSHEET'!C18</f>
        <v>0</v>
      </c>
      <c r="D18" s="6">
        <f>C18*12</f>
        <v>0</v>
      </c>
      <c r="E18" s="14" t="s">
        <v>104</v>
      </c>
      <c r="F18" s="6" t="s">
        <v>29</v>
      </c>
      <c r="G18" s="6">
        <f>+'CLIENT EXPENSE WORKSHEET'!G18</f>
        <v>0</v>
      </c>
      <c r="H18" s="48">
        <f>G18*12</f>
        <v>0</v>
      </c>
      <c r="I18" s="16"/>
    </row>
    <row r="19" spans="1:9" s="17" customFormat="1" ht="17.100000000000001" customHeight="1" x14ac:dyDescent="0.25">
      <c r="A19" s="58"/>
      <c r="B19" s="47" t="s">
        <v>53</v>
      </c>
      <c r="C19" s="8">
        <f>SUM(C17:C18)</f>
        <v>0</v>
      </c>
      <c r="D19" s="8">
        <f>SUM(D17:D18)</f>
        <v>0</v>
      </c>
      <c r="E19" s="14" t="s">
        <v>104</v>
      </c>
      <c r="F19" s="6" t="s">
        <v>124</v>
      </c>
      <c r="G19" s="6">
        <f>+'CLIENT EXPENSE WORKSHEET'!G19</f>
        <v>0</v>
      </c>
      <c r="H19" s="48">
        <f>G19*12</f>
        <v>0</v>
      </c>
      <c r="I19" s="16"/>
    </row>
    <row r="20" spans="1:9" ht="17.100000000000001" customHeight="1" x14ac:dyDescent="0.25">
      <c r="A20" s="58"/>
      <c r="B20" s="47" t="s">
        <v>54</v>
      </c>
      <c r="C20" s="6"/>
      <c r="D20" s="6"/>
      <c r="E20" s="14" t="s">
        <v>104</v>
      </c>
      <c r="F20" s="6" t="s">
        <v>31</v>
      </c>
      <c r="G20" s="6">
        <f>+'CLIENT EXPENSE WORKSHEET'!G20</f>
        <v>0</v>
      </c>
      <c r="H20" s="48">
        <f>G20*12</f>
        <v>0</v>
      </c>
      <c r="I20" s="18"/>
    </row>
    <row r="21" spans="1:9" ht="17.100000000000001" customHeight="1" x14ac:dyDescent="0.25">
      <c r="A21" s="59" t="s">
        <v>103</v>
      </c>
      <c r="B21" s="49" t="s">
        <v>93</v>
      </c>
      <c r="C21" s="6">
        <f>+'CLIENT EXPENSE WORKSHEET'!C21</f>
        <v>0</v>
      </c>
      <c r="D21" s="6">
        <f>C21*12</f>
        <v>0</v>
      </c>
      <c r="E21" s="6"/>
      <c r="F21" s="8" t="s">
        <v>67</v>
      </c>
      <c r="G21" s="8">
        <f>SUM(G17:G20)</f>
        <v>0</v>
      </c>
      <c r="H21" s="50">
        <f>+SUM(H17:H20)</f>
        <v>0</v>
      </c>
      <c r="I21" s="18"/>
    </row>
    <row r="22" spans="1:9" ht="17.100000000000001" customHeight="1" x14ac:dyDescent="0.25">
      <c r="A22" s="59" t="s">
        <v>103</v>
      </c>
      <c r="B22" s="49" t="s">
        <v>94</v>
      </c>
      <c r="C22" s="6">
        <f>+'CLIENT EXPENSE WORKSHEET'!C22</f>
        <v>0</v>
      </c>
      <c r="D22" s="6">
        <f>C22*12</f>
        <v>0</v>
      </c>
      <c r="E22" s="6"/>
      <c r="F22" s="11" t="s">
        <v>68</v>
      </c>
      <c r="G22" s="6"/>
      <c r="H22" s="48"/>
      <c r="I22" s="18"/>
    </row>
    <row r="23" spans="1:9" ht="17.100000000000001" customHeight="1" x14ac:dyDescent="0.2">
      <c r="A23" s="59" t="s">
        <v>103</v>
      </c>
      <c r="B23" s="49" t="s">
        <v>4</v>
      </c>
      <c r="C23" s="6">
        <f>+'CLIENT EXPENSE WORKSHEET'!C23</f>
        <v>0</v>
      </c>
      <c r="D23" s="6">
        <f>C23*12</f>
        <v>0</v>
      </c>
      <c r="E23" s="14" t="s">
        <v>104</v>
      </c>
      <c r="F23" s="12" t="s">
        <v>88</v>
      </c>
      <c r="G23" s="6">
        <f>+'CLIENT EXPENSE WORKSHEET'!G23</f>
        <v>0</v>
      </c>
      <c r="H23" s="48">
        <f>G23*12</f>
        <v>0</v>
      </c>
      <c r="I23" s="18"/>
    </row>
    <row r="24" spans="1:9" ht="17.100000000000001" customHeight="1" x14ac:dyDescent="0.2">
      <c r="A24" s="59" t="s">
        <v>103</v>
      </c>
      <c r="B24" s="49" t="s">
        <v>5</v>
      </c>
      <c r="C24" s="6">
        <f>+'CLIENT EXPENSE WORKSHEET'!C24</f>
        <v>0</v>
      </c>
      <c r="D24" s="6">
        <f>C24*12</f>
        <v>0</v>
      </c>
      <c r="E24" s="14" t="s">
        <v>104</v>
      </c>
      <c r="F24" s="12" t="s">
        <v>89</v>
      </c>
      <c r="G24" s="6">
        <f>+'CLIENT EXPENSE WORKSHEET'!G24</f>
        <v>0</v>
      </c>
      <c r="H24" s="48">
        <f>G24*12</f>
        <v>0</v>
      </c>
      <c r="I24" s="18"/>
    </row>
    <row r="25" spans="1:9" ht="17.100000000000001" customHeight="1" x14ac:dyDescent="0.25">
      <c r="A25" s="58"/>
      <c r="B25" s="47" t="s">
        <v>55</v>
      </c>
      <c r="C25" s="8">
        <f>SUM(C21:C24)</f>
        <v>0</v>
      </c>
      <c r="D25" s="8">
        <f>SUM(D21:D24)</f>
        <v>0</v>
      </c>
      <c r="E25" s="14" t="s">
        <v>104</v>
      </c>
      <c r="F25" s="6" t="s">
        <v>90</v>
      </c>
      <c r="G25" s="6">
        <f>+'CLIENT EXPENSE WORKSHEET'!G25</f>
        <v>0</v>
      </c>
      <c r="H25" s="48">
        <f>G25*12</f>
        <v>0</v>
      </c>
      <c r="I25" s="18"/>
    </row>
    <row r="26" spans="1:9" ht="17.100000000000001" customHeight="1" x14ac:dyDescent="0.25">
      <c r="A26" s="58"/>
      <c r="B26" s="47" t="s">
        <v>56</v>
      </c>
      <c r="C26" s="6"/>
      <c r="D26" s="6"/>
      <c r="E26" s="14" t="s">
        <v>104</v>
      </c>
      <c r="F26" s="6" t="s">
        <v>139</v>
      </c>
      <c r="G26" s="6">
        <f>+'CLIENT EXPENSE WORKSHEET'!G26</f>
        <v>0</v>
      </c>
      <c r="H26" s="48">
        <f>G26*12</f>
        <v>0</v>
      </c>
      <c r="I26" s="18"/>
    </row>
    <row r="27" spans="1:9" ht="17.100000000000001" customHeight="1" x14ac:dyDescent="0.2">
      <c r="A27" s="59" t="s">
        <v>103</v>
      </c>
      <c r="B27" s="49" t="s">
        <v>122</v>
      </c>
      <c r="C27" s="6">
        <f>+'CLIENT EXPENSE WORKSHEET'!C27</f>
        <v>0</v>
      </c>
      <c r="D27" s="6">
        <f>C27*12</f>
        <v>0</v>
      </c>
      <c r="E27" s="14" t="s">
        <v>104</v>
      </c>
      <c r="F27" s="6" t="s">
        <v>28</v>
      </c>
      <c r="G27" s="6">
        <f>+'CLIENT EXPENSE WORKSHEET'!G27</f>
        <v>0</v>
      </c>
      <c r="H27" s="48">
        <f>G27*12</f>
        <v>0</v>
      </c>
      <c r="I27" s="18"/>
    </row>
    <row r="28" spans="1:9" ht="17.100000000000001" customHeight="1" x14ac:dyDescent="0.25">
      <c r="A28" s="59" t="s">
        <v>103</v>
      </c>
      <c r="B28" s="49" t="s">
        <v>6</v>
      </c>
      <c r="C28" s="6">
        <f>+'CLIENT EXPENSE WORKSHEET'!C28</f>
        <v>0</v>
      </c>
      <c r="D28" s="6">
        <f>C28*12</f>
        <v>0</v>
      </c>
      <c r="E28" s="6"/>
      <c r="F28" s="8" t="s">
        <v>69</v>
      </c>
      <c r="G28" s="8">
        <f>SUM(G23:G27)</f>
        <v>0</v>
      </c>
      <c r="H28" s="50">
        <f>SUM(H23:H27)</f>
        <v>0</v>
      </c>
      <c r="I28" s="18"/>
    </row>
    <row r="29" spans="1:9" ht="17.100000000000001" customHeight="1" x14ac:dyDescent="0.25">
      <c r="A29" s="59" t="s">
        <v>103</v>
      </c>
      <c r="B29" s="49" t="s">
        <v>19</v>
      </c>
      <c r="C29" s="6">
        <f>+'CLIENT EXPENSE WORKSHEET'!C29</f>
        <v>0</v>
      </c>
      <c r="D29" s="6">
        <f>C29*12</f>
        <v>0</v>
      </c>
      <c r="E29" s="6"/>
      <c r="F29" s="8" t="s">
        <v>70</v>
      </c>
      <c r="G29" s="6"/>
      <c r="H29" s="48"/>
      <c r="I29" s="18"/>
    </row>
    <row r="30" spans="1:9" ht="17.100000000000001" customHeight="1" x14ac:dyDescent="0.2">
      <c r="A30" s="59" t="s">
        <v>103</v>
      </c>
      <c r="B30" s="49" t="s">
        <v>32</v>
      </c>
      <c r="C30" s="6">
        <f>+'CLIENT EXPENSE WORKSHEET'!C30</f>
        <v>0</v>
      </c>
      <c r="D30" s="6">
        <f>C30*12</f>
        <v>0</v>
      </c>
      <c r="E30" s="14" t="s">
        <v>104</v>
      </c>
      <c r="F30" s="6" t="s">
        <v>11</v>
      </c>
      <c r="G30" s="6">
        <f>+'CLIENT EXPENSE WORKSHEET'!G30</f>
        <v>0</v>
      </c>
      <c r="H30" s="48">
        <f>G30*12</f>
        <v>0</v>
      </c>
      <c r="I30" s="18"/>
    </row>
    <row r="31" spans="1:9" ht="17.100000000000001" customHeight="1" x14ac:dyDescent="0.2">
      <c r="A31" s="59" t="s">
        <v>103</v>
      </c>
      <c r="B31" s="49" t="s">
        <v>33</v>
      </c>
      <c r="C31" s="6">
        <f>+'CLIENT EXPENSE WORKSHEET'!C31</f>
        <v>0</v>
      </c>
      <c r="D31" s="6">
        <f>C31*12</f>
        <v>0</v>
      </c>
      <c r="E31" s="14" t="s">
        <v>104</v>
      </c>
      <c r="F31" s="6" t="s">
        <v>38</v>
      </c>
      <c r="G31" s="6">
        <f>+'CLIENT EXPENSE WORKSHEET'!G31</f>
        <v>0</v>
      </c>
      <c r="H31" s="48">
        <f t="shared" ref="H31:H39" si="2">G31*12</f>
        <v>0</v>
      </c>
      <c r="I31" s="18"/>
    </row>
    <row r="32" spans="1:9" ht="17.100000000000001" customHeight="1" x14ac:dyDescent="0.25">
      <c r="A32" s="58"/>
      <c r="B32" s="47" t="s">
        <v>57</v>
      </c>
      <c r="C32" s="8">
        <f>SUM(C27:C31)</f>
        <v>0</v>
      </c>
      <c r="D32" s="8">
        <f>SUM(D27:D31)</f>
        <v>0</v>
      </c>
      <c r="E32" s="14" t="s">
        <v>104</v>
      </c>
      <c r="F32" s="6" t="s">
        <v>12</v>
      </c>
      <c r="G32" s="6">
        <f>+'CLIENT EXPENSE WORKSHEET'!G32</f>
        <v>0</v>
      </c>
      <c r="H32" s="48">
        <f t="shared" si="2"/>
        <v>0</v>
      </c>
      <c r="I32" s="18"/>
    </row>
    <row r="33" spans="1:9" ht="17.100000000000001" customHeight="1" x14ac:dyDescent="0.25">
      <c r="A33" s="58"/>
      <c r="B33" s="47" t="s">
        <v>58</v>
      </c>
      <c r="C33" s="6"/>
      <c r="D33" s="6"/>
      <c r="E33" s="14" t="s">
        <v>104</v>
      </c>
      <c r="F33" s="6" t="s">
        <v>13</v>
      </c>
      <c r="G33" s="6">
        <f>+'CLIENT EXPENSE WORKSHEET'!G33</f>
        <v>0</v>
      </c>
      <c r="H33" s="48">
        <f t="shared" si="2"/>
        <v>0</v>
      </c>
      <c r="I33" s="18"/>
    </row>
    <row r="34" spans="1:9" ht="17.100000000000001" customHeight="1" x14ac:dyDescent="0.2">
      <c r="A34" s="59" t="s">
        <v>103</v>
      </c>
      <c r="B34" s="49" t="s">
        <v>17</v>
      </c>
      <c r="C34" s="6">
        <f>+'CLIENT EXPENSE WORKSHEET'!C34</f>
        <v>0</v>
      </c>
      <c r="D34" s="6">
        <f>C34*12</f>
        <v>0</v>
      </c>
      <c r="E34" s="14" t="s">
        <v>104</v>
      </c>
      <c r="F34" s="6" t="s">
        <v>40</v>
      </c>
      <c r="G34" s="6">
        <f>+'CLIENT EXPENSE WORKSHEET'!G34</f>
        <v>0</v>
      </c>
      <c r="H34" s="48">
        <f t="shared" si="2"/>
        <v>0</v>
      </c>
      <c r="I34" s="18"/>
    </row>
    <row r="35" spans="1:9" ht="17.100000000000001" customHeight="1" x14ac:dyDescent="0.2">
      <c r="A35" s="59" t="s">
        <v>103</v>
      </c>
      <c r="B35" s="49" t="s">
        <v>18</v>
      </c>
      <c r="C35" s="6">
        <f>+'CLIENT EXPENSE WORKSHEET'!C35</f>
        <v>0</v>
      </c>
      <c r="D35" s="6">
        <f>C35*12</f>
        <v>0</v>
      </c>
      <c r="E35" s="14" t="s">
        <v>104</v>
      </c>
      <c r="F35" s="6" t="s">
        <v>14</v>
      </c>
      <c r="G35" s="6">
        <f>+'CLIENT EXPENSE WORKSHEET'!G35</f>
        <v>0</v>
      </c>
      <c r="H35" s="48">
        <f t="shared" si="2"/>
        <v>0</v>
      </c>
      <c r="I35" s="18"/>
    </row>
    <row r="36" spans="1:9" ht="17.100000000000001" customHeight="1" x14ac:dyDescent="0.25">
      <c r="A36" s="58"/>
      <c r="B36" s="47" t="s">
        <v>59</v>
      </c>
      <c r="C36" s="8">
        <f>SUM(C34:C35)</f>
        <v>0</v>
      </c>
      <c r="D36" s="8">
        <f>SUM(D34:D35)</f>
        <v>0</v>
      </c>
      <c r="E36" s="14" t="s">
        <v>104</v>
      </c>
      <c r="F36" s="6" t="s">
        <v>24</v>
      </c>
      <c r="G36" s="6">
        <f>+'CLIENT EXPENSE WORKSHEET'!G36</f>
        <v>0</v>
      </c>
      <c r="H36" s="48">
        <f t="shared" si="2"/>
        <v>0</v>
      </c>
      <c r="I36" s="18"/>
    </row>
    <row r="37" spans="1:9" ht="17.100000000000001" customHeight="1" x14ac:dyDescent="0.25">
      <c r="A37" s="58"/>
      <c r="B37" s="47" t="s">
        <v>60</v>
      </c>
      <c r="C37" s="6"/>
      <c r="D37" s="6"/>
      <c r="E37" s="14" t="s">
        <v>104</v>
      </c>
      <c r="F37" s="6" t="s">
        <v>117</v>
      </c>
      <c r="G37" s="6">
        <f>+'CLIENT EXPENSE WORKSHEET'!G37</f>
        <v>0</v>
      </c>
      <c r="H37" s="48">
        <f t="shared" si="2"/>
        <v>0</v>
      </c>
      <c r="I37" s="18"/>
    </row>
    <row r="38" spans="1:9" ht="17.100000000000001" customHeight="1" x14ac:dyDescent="0.2">
      <c r="A38" s="59" t="s">
        <v>103</v>
      </c>
      <c r="B38" s="49" t="s">
        <v>45</v>
      </c>
      <c r="C38" s="6">
        <f>+'CLIENT EXPENSE WORKSHEET'!C38</f>
        <v>0</v>
      </c>
      <c r="D38" s="6">
        <f>C38*12</f>
        <v>0</v>
      </c>
      <c r="E38" s="14" t="s">
        <v>104</v>
      </c>
      <c r="F38" s="6" t="s">
        <v>117</v>
      </c>
      <c r="G38" s="6">
        <f>+'CLIENT EXPENSE WORKSHEET'!G38</f>
        <v>0</v>
      </c>
      <c r="H38" s="48">
        <f t="shared" si="2"/>
        <v>0</v>
      </c>
      <c r="I38" s="18"/>
    </row>
    <row r="39" spans="1:9" ht="17.100000000000001" customHeight="1" x14ac:dyDescent="0.2">
      <c r="A39" s="59" t="s">
        <v>103</v>
      </c>
      <c r="B39" s="49" t="s">
        <v>112</v>
      </c>
      <c r="C39" s="6">
        <f>+'CLIENT EXPENSE WORKSHEET'!C39</f>
        <v>0</v>
      </c>
      <c r="D39" s="6">
        <f t="shared" ref="D39:D45" si="3">C39*12</f>
        <v>0</v>
      </c>
      <c r="E39" s="14" t="s">
        <v>104</v>
      </c>
      <c r="F39" s="6" t="s">
        <v>117</v>
      </c>
      <c r="G39" s="6">
        <f>+'CLIENT EXPENSE WORKSHEET'!G39</f>
        <v>0</v>
      </c>
      <c r="H39" s="48">
        <f t="shared" si="2"/>
        <v>0</v>
      </c>
      <c r="I39" s="18"/>
    </row>
    <row r="40" spans="1:9" ht="17.100000000000001" customHeight="1" x14ac:dyDescent="0.25">
      <c r="A40" s="59" t="s">
        <v>103</v>
      </c>
      <c r="B40" s="49" t="s">
        <v>113</v>
      </c>
      <c r="C40" s="6">
        <f>+'CLIENT EXPENSE WORKSHEET'!C40</f>
        <v>0</v>
      </c>
      <c r="D40" s="6">
        <f t="shared" si="3"/>
        <v>0</v>
      </c>
      <c r="E40" s="14" t="s">
        <v>104</v>
      </c>
      <c r="F40" s="8" t="s">
        <v>71</v>
      </c>
      <c r="G40" s="8">
        <f>SUM(G30:G39)</f>
        <v>0</v>
      </c>
      <c r="H40" s="50">
        <f>SUM(H30:H39)</f>
        <v>0</v>
      </c>
      <c r="I40" s="18"/>
    </row>
    <row r="41" spans="1:9" ht="17.100000000000001" customHeight="1" x14ac:dyDescent="0.2">
      <c r="A41" s="59" t="s">
        <v>103</v>
      </c>
      <c r="B41" s="49" t="s">
        <v>91</v>
      </c>
      <c r="C41" s="6">
        <f>+'CLIENT EXPENSE WORKSHEET'!C41</f>
        <v>0</v>
      </c>
      <c r="D41" s="6">
        <f t="shared" si="3"/>
        <v>0</v>
      </c>
      <c r="E41" s="14" t="s">
        <v>104</v>
      </c>
      <c r="F41" s="6"/>
      <c r="G41" s="6"/>
      <c r="H41" s="48"/>
      <c r="I41" s="18"/>
    </row>
    <row r="42" spans="1:9" ht="17.100000000000001" customHeight="1" x14ac:dyDescent="0.2">
      <c r="A42" s="59" t="s">
        <v>103</v>
      </c>
      <c r="B42" s="49" t="s">
        <v>92</v>
      </c>
      <c r="C42" s="6">
        <f>+'CLIENT EXPENSE WORKSHEET'!C42</f>
        <v>0</v>
      </c>
      <c r="D42" s="6">
        <f t="shared" si="3"/>
        <v>0</v>
      </c>
      <c r="E42" s="6"/>
      <c r="F42" s="6" t="s">
        <v>26</v>
      </c>
      <c r="G42" s="6">
        <f>+'CLIENT EXPENSE WORKSHEET'!G42</f>
        <v>0</v>
      </c>
      <c r="H42" s="48">
        <f>G42*12</f>
        <v>0</v>
      </c>
      <c r="I42" s="18"/>
    </row>
    <row r="43" spans="1:9" ht="17.100000000000001" customHeight="1" x14ac:dyDescent="0.2">
      <c r="A43" s="59" t="s">
        <v>103</v>
      </c>
      <c r="B43" s="49" t="s">
        <v>114</v>
      </c>
      <c r="C43" s="6">
        <f>+'CLIENT EXPENSE WORKSHEET'!C43</f>
        <v>0</v>
      </c>
      <c r="D43" s="6">
        <f t="shared" si="3"/>
        <v>0</v>
      </c>
      <c r="E43" s="14" t="s">
        <v>104</v>
      </c>
      <c r="F43" s="6"/>
      <c r="G43" s="6"/>
      <c r="H43" s="48"/>
      <c r="I43" s="18"/>
    </row>
    <row r="44" spans="1:9" ht="17.100000000000001" customHeight="1" x14ac:dyDescent="0.2">
      <c r="A44" s="59" t="s">
        <v>103</v>
      </c>
      <c r="B44" s="49" t="s">
        <v>115</v>
      </c>
      <c r="C44" s="6">
        <f>+'CLIENT EXPENSE WORKSHEET'!C44</f>
        <v>0</v>
      </c>
      <c r="D44" s="6">
        <f t="shared" si="3"/>
        <v>0</v>
      </c>
      <c r="E44" s="6"/>
      <c r="F44" s="6"/>
      <c r="G44" s="6"/>
      <c r="H44" s="48"/>
      <c r="I44" s="18"/>
    </row>
    <row r="45" spans="1:9" ht="17.100000000000001" customHeight="1" x14ac:dyDescent="0.25">
      <c r="A45" s="59" t="s">
        <v>103</v>
      </c>
      <c r="B45" s="49" t="s">
        <v>116</v>
      </c>
      <c r="C45" s="6">
        <f>+'CLIENT EXPENSE WORKSHEET'!C45</f>
        <v>0</v>
      </c>
      <c r="D45" s="6">
        <f t="shared" si="3"/>
        <v>0</v>
      </c>
      <c r="E45" s="6"/>
      <c r="F45" s="8" t="s">
        <v>101</v>
      </c>
      <c r="G45" s="8">
        <f>+G7+G15+G21+G28+G40+G42</f>
        <v>0</v>
      </c>
      <c r="H45" s="50">
        <f>+H7+H15+H21+H28+H40+H42</f>
        <v>0</v>
      </c>
      <c r="I45" s="18"/>
    </row>
    <row r="46" spans="1:9" ht="17.100000000000001" customHeight="1" x14ac:dyDescent="0.25">
      <c r="A46" s="58"/>
      <c r="B46" s="47" t="s">
        <v>61</v>
      </c>
      <c r="C46" s="8">
        <f>SUM(C38:C45)</f>
        <v>0</v>
      </c>
      <c r="D46" s="8">
        <f>SUM(D38:D45)</f>
        <v>0</v>
      </c>
      <c r="E46" s="8"/>
      <c r="F46" s="8" t="s">
        <v>72</v>
      </c>
      <c r="G46" s="8">
        <f>+C48</f>
        <v>0</v>
      </c>
      <c r="H46" s="50">
        <f>+D48</f>
        <v>0</v>
      </c>
      <c r="I46" s="18"/>
    </row>
    <row r="47" spans="1:9" ht="17.100000000000001" customHeight="1" x14ac:dyDescent="0.25">
      <c r="A47" s="58"/>
      <c r="B47" s="49"/>
      <c r="C47" s="6"/>
      <c r="D47" s="6"/>
      <c r="E47" s="6"/>
      <c r="F47" s="8"/>
      <c r="G47" s="8"/>
      <c r="H47" s="50"/>
      <c r="I47" s="18"/>
    </row>
    <row r="48" spans="1:9" ht="17.100000000000001" customHeight="1" x14ac:dyDescent="0.25">
      <c r="A48" s="60"/>
      <c r="B48" s="53" t="s">
        <v>73</v>
      </c>
      <c r="C48" s="54">
        <f>+C15+C19+C25+C32+C36+C46</f>
        <v>0</v>
      </c>
      <c r="D48" s="54">
        <f>+D15+D19+D25+D32+D36+D46</f>
        <v>0</v>
      </c>
      <c r="E48" s="54"/>
      <c r="F48" s="54" t="s">
        <v>46</v>
      </c>
      <c r="G48" s="54">
        <f>SUM(G45:G46)</f>
        <v>0</v>
      </c>
      <c r="H48" s="55">
        <f>+SUM(H45:H46)</f>
        <v>0</v>
      </c>
      <c r="I48" s="18"/>
    </row>
    <row r="49" spans="2:9" ht="17.100000000000001" customHeight="1" x14ac:dyDescent="0.2">
      <c r="F49" s="7"/>
      <c r="G49" s="7"/>
      <c r="H49" s="7"/>
      <c r="I49" s="18"/>
    </row>
    <row r="50" spans="2:9" ht="17.100000000000001" customHeight="1" x14ac:dyDescent="0.2">
      <c r="F50" s="7"/>
      <c r="G50" s="7"/>
      <c r="H50" s="7">
        <v>0</v>
      </c>
      <c r="I50" s="18"/>
    </row>
    <row r="51" spans="2:9" ht="17.100000000000001" customHeight="1" x14ac:dyDescent="0.2">
      <c r="B51" s="18"/>
      <c r="C51" s="7"/>
      <c r="D51" s="7"/>
      <c r="E51" s="7"/>
      <c r="F51" s="7"/>
      <c r="G51" s="7"/>
      <c r="H51" s="7">
        <f>+H48-H50</f>
        <v>0</v>
      </c>
      <c r="I51" s="18"/>
    </row>
    <row r="52" spans="2:9" ht="17.100000000000001" customHeight="1" x14ac:dyDescent="0.2">
      <c r="B52" s="18"/>
      <c r="C52" s="7"/>
      <c r="D52" s="7"/>
      <c r="E52" s="7"/>
      <c r="F52" s="7"/>
      <c r="G52" s="7"/>
      <c r="H52" s="7"/>
      <c r="I52" s="18"/>
    </row>
    <row r="53" spans="2:9" ht="17.100000000000001" customHeight="1" x14ac:dyDescent="0.2">
      <c r="B53" s="18"/>
      <c r="C53" s="7"/>
      <c r="D53" s="7"/>
      <c r="E53" s="7"/>
      <c r="F53" s="7"/>
      <c r="G53" s="7"/>
      <c r="H53" s="7"/>
      <c r="I53" s="18"/>
    </row>
    <row r="54" spans="2:9" ht="17.100000000000001" customHeight="1" x14ac:dyDescent="0.2">
      <c r="B54" s="18"/>
      <c r="C54" s="7"/>
      <c r="D54" s="7"/>
      <c r="E54" s="7"/>
      <c r="F54" s="7"/>
      <c r="G54" s="7"/>
      <c r="H54" s="7"/>
      <c r="I54" s="18"/>
    </row>
    <row r="55" spans="2:9" ht="17.100000000000001" customHeight="1" x14ac:dyDescent="0.2">
      <c r="B55" s="18"/>
      <c r="C55" s="7"/>
      <c r="D55" s="7"/>
      <c r="E55" s="7"/>
      <c r="F55" s="7"/>
      <c r="G55" s="7"/>
      <c r="H55" s="7"/>
      <c r="I55" s="18"/>
    </row>
    <row r="56" spans="2:9" ht="17.100000000000001" customHeight="1" x14ac:dyDescent="0.2">
      <c r="B56" s="18"/>
      <c r="C56" s="7"/>
      <c r="D56" s="7"/>
      <c r="E56" s="7"/>
      <c r="F56" s="7"/>
      <c r="G56" s="7"/>
      <c r="H56" s="7"/>
      <c r="I56" s="18"/>
    </row>
    <row r="57" spans="2:9" ht="17.100000000000001" customHeight="1" x14ac:dyDescent="0.2">
      <c r="B57" s="18"/>
      <c r="C57" s="7"/>
      <c r="D57" s="7"/>
      <c r="E57" s="7"/>
      <c r="F57" s="7"/>
      <c r="G57" s="7"/>
      <c r="H57" s="7"/>
      <c r="I57" s="18"/>
    </row>
    <row r="58" spans="2:9" ht="17.100000000000001" customHeight="1" x14ac:dyDescent="0.2">
      <c r="B58" s="18"/>
      <c r="C58" s="7"/>
      <c r="D58" s="7"/>
      <c r="E58" s="7"/>
      <c r="F58" s="7"/>
      <c r="G58" s="7"/>
      <c r="H58" s="7"/>
      <c r="I58" s="18"/>
    </row>
    <row r="59" spans="2:9" ht="17.100000000000001" customHeight="1" x14ac:dyDescent="0.2">
      <c r="B59" s="18"/>
      <c r="C59" s="7"/>
      <c r="D59" s="7"/>
      <c r="E59" s="7"/>
      <c r="F59" s="7"/>
      <c r="G59" s="7"/>
      <c r="H59" s="7"/>
      <c r="I59" s="18"/>
    </row>
    <row r="60" spans="2:9" ht="17.100000000000001" customHeight="1" x14ac:dyDescent="0.2">
      <c r="B60" s="18"/>
      <c r="C60" s="7"/>
      <c r="D60" s="7"/>
      <c r="E60" s="7"/>
    </row>
    <row r="61" spans="2:9" ht="17.100000000000001" customHeight="1" x14ac:dyDescent="0.2">
      <c r="B61" s="18"/>
      <c r="C61" s="7"/>
      <c r="D61" s="7"/>
      <c r="E61" s="7"/>
    </row>
  </sheetData>
  <printOptions horizontalCentered="1"/>
  <pageMargins left="0.5" right="0.5" top="0.4" bottom="0.1" header="0.1" footer="0.1"/>
  <pageSetup scale="70" orientation="landscape" r:id="rId1"/>
  <headerFooter alignWithMargins="0">
    <oddHeader>&amp;L&amp;"Arial,Bold"&amp;KFF0000CLIENT LAST NAME&amp;C&amp;"Arial,Bold"&amp;A&amp;R&amp;"Arial,Bold"&amp;D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2"/>
  <sheetViews>
    <sheetView showGridLines="0" zoomScale="75" zoomScaleNormal="75" zoomScaleSheetLayoutView="80" workbookViewId="0">
      <selection activeCell="B30" sqref="B30"/>
    </sheetView>
  </sheetViews>
  <sheetFormatPr defaultRowHeight="17.100000000000001" customHeight="1" x14ac:dyDescent="0.2"/>
  <cols>
    <col min="1" max="1" width="6.375" style="15" customWidth="1"/>
    <col min="2" max="2" width="46.125" style="19" customWidth="1"/>
    <col min="3" max="15" width="10.625" style="19" customWidth="1"/>
    <col min="16" max="16" width="11.875" style="19" customWidth="1"/>
    <col min="17" max="18" width="9" style="19"/>
    <col min="19" max="19" width="12.125" style="19" bestFit="1" customWidth="1"/>
    <col min="20" max="16384" width="9" style="19"/>
  </cols>
  <sheetData>
    <row r="1" spans="1:17" s="17" customFormat="1" ht="17.100000000000001" customHeight="1" x14ac:dyDescent="0.25">
      <c r="A1" s="79" t="s">
        <v>74</v>
      </c>
      <c r="B1" s="71"/>
      <c r="C1" s="62" t="s">
        <v>75</v>
      </c>
      <c r="D1" s="63" t="s">
        <v>76</v>
      </c>
      <c r="E1" s="62" t="s">
        <v>77</v>
      </c>
      <c r="F1" s="63" t="s">
        <v>78</v>
      </c>
      <c r="G1" s="62" t="s">
        <v>79</v>
      </c>
      <c r="H1" s="63" t="s">
        <v>80</v>
      </c>
      <c r="I1" s="62" t="s">
        <v>81</v>
      </c>
      <c r="J1" s="63" t="s">
        <v>82</v>
      </c>
      <c r="K1" s="62" t="s">
        <v>83</v>
      </c>
      <c r="L1" s="63" t="s">
        <v>84</v>
      </c>
      <c r="M1" s="62" t="s">
        <v>85</v>
      </c>
      <c r="N1" s="63" t="s">
        <v>86</v>
      </c>
      <c r="O1" s="67" t="s">
        <v>87</v>
      </c>
    </row>
    <row r="2" spans="1:17" ht="17.100000000000001" customHeight="1" x14ac:dyDescent="0.25">
      <c r="A2" s="80"/>
      <c r="B2" s="72" t="s">
        <v>140</v>
      </c>
      <c r="C2" s="64"/>
      <c r="D2" s="65"/>
      <c r="E2" s="16"/>
      <c r="F2" s="16"/>
      <c r="G2" s="16"/>
      <c r="H2" s="16"/>
      <c r="I2" s="16"/>
      <c r="J2" s="16"/>
      <c r="K2" s="16"/>
      <c r="L2" s="16"/>
      <c r="M2" s="16"/>
      <c r="N2" s="16"/>
      <c r="O2" s="68"/>
      <c r="P2" s="17"/>
    </row>
    <row r="3" spans="1:17" ht="17.100000000000001" customHeight="1" x14ac:dyDescent="0.25">
      <c r="A3" s="81"/>
      <c r="B3" s="73" t="s">
        <v>165</v>
      </c>
      <c r="C3" s="7">
        <v>0</v>
      </c>
      <c r="D3" s="7">
        <f t="shared" ref="D3:N3" si="0">+C3</f>
        <v>0</v>
      </c>
      <c r="E3" s="7">
        <f t="shared" si="0"/>
        <v>0</v>
      </c>
      <c r="F3" s="7">
        <f t="shared" si="0"/>
        <v>0</v>
      </c>
      <c r="G3" s="7">
        <f t="shared" si="0"/>
        <v>0</v>
      </c>
      <c r="H3" s="7">
        <f t="shared" si="0"/>
        <v>0</v>
      </c>
      <c r="I3" s="7">
        <f t="shared" si="0"/>
        <v>0</v>
      </c>
      <c r="J3" s="7">
        <f t="shared" si="0"/>
        <v>0</v>
      </c>
      <c r="K3" s="7">
        <f t="shared" si="0"/>
        <v>0</v>
      </c>
      <c r="L3" s="7">
        <f t="shared" si="0"/>
        <v>0</v>
      </c>
      <c r="M3" s="7">
        <f t="shared" si="0"/>
        <v>0</v>
      </c>
      <c r="N3" s="7">
        <f t="shared" si="0"/>
        <v>0</v>
      </c>
      <c r="O3" s="69">
        <f t="shared" ref="O3:O8" si="1">SUM(C3:N3)</f>
        <v>0</v>
      </c>
      <c r="P3" s="17"/>
    </row>
    <row r="4" spans="1:17" ht="17.100000000000001" customHeight="1" x14ac:dyDescent="0.25">
      <c r="A4" s="81"/>
      <c r="B4" s="73" t="s">
        <v>166</v>
      </c>
      <c r="C4" s="7">
        <v>0</v>
      </c>
      <c r="D4" s="7">
        <f t="shared" ref="D4:N4" si="2">+C4</f>
        <v>0</v>
      </c>
      <c r="E4" s="7">
        <f t="shared" si="2"/>
        <v>0</v>
      </c>
      <c r="F4" s="7">
        <f t="shared" si="2"/>
        <v>0</v>
      </c>
      <c r="G4" s="7">
        <f t="shared" si="2"/>
        <v>0</v>
      </c>
      <c r="H4" s="7">
        <f t="shared" si="2"/>
        <v>0</v>
      </c>
      <c r="I4" s="7">
        <f t="shared" si="2"/>
        <v>0</v>
      </c>
      <c r="J4" s="7">
        <f t="shared" si="2"/>
        <v>0</v>
      </c>
      <c r="K4" s="7">
        <f t="shared" si="2"/>
        <v>0</v>
      </c>
      <c r="L4" s="7">
        <f t="shared" si="2"/>
        <v>0</v>
      </c>
      <c r="M4" s="7">
        <f t="shared" si="2"/>
        <v>0</v>
      </c>
      <c r="N4" s="7">
        <f t="shared" si="2"/>
        <v>0</v>
      </c>
      <c r="O4" s="69">
        <f t="shared" si="1"/>
        <v>0</v>
      </c>
      <c r="P4" s="17"/>
    </row>
    <row r="5" spans="1:17" ht="17.100000000000001" customHeight="1" x14ac:dyDescent="0.25">
      <c r="A5" s="81"/>
      <c r="B5" s="73" t="s">
        <v>167</v>
      </c>
      <c r="C5" s="7">
        <v>0</v>
      </c>
      <c r="D5" s="7">
        <v>0</v>
      </c>
      <c r="E5" s="7">
        <f t="shared" ref="E5:N5" si="3">+D5</f>
        <v>0</v>
      </c>
      <c r="F5" s="7">
        <f t="shared" si="3"/>
        <v>0</v>
      </c>
      <c r="G5" s="7">
        <f t="shared" si="3"/>
        <v>0</v>
      </c>
      <c r="H5" s="7">
        <f t="shared" si="3"/>
        <v>0</v>
      </c>
      <c r="I5" s="7">
        <f t="shared" si="3"/>
        <v>0</v>
      </c>
      <c r="J5" s="7">
        <f t="shared" si="3"/>
        <v>0</v>
      </c>
      <c r="K5" s="7">
        <f t="shared" si="3"/>
        <v>0</v>
      </c>
      <c r="L5" s="7">
        <f t="shared" si="3"/>
        <v>0</v>
      </c>
      <c r="M5" s="7">
        <f t="shared" si="3"/>
        <v>0</v>
      </c>
      <c r="N5" s="7">
        <f t="shared" si="3"/>
        <v>0</v>
      </c>
      <c r="O5" s="69">
        <f t="shared" si="1"/>
        <v>0</v>
      </c>
      <c r="P5" s="17"/>
    </row>
    <row r="6" spans="1:17" ht="17.100000000000001" customHeight="1" x14ac:dyDescent="0.25">
      <c r="A6" s="81"/>
      <c r="B6" s="73" t="s">
        <v>47</v>
      </c>
      <c r="C6" s="7">
        <v>0</v>
      </c>
      <c r="D6" s="7">
        <f t="shared" ref="D6:N6" si="4">+C6</f>
        <v>0</v>
      </c>
      <c r="E6" s="7">
        <f t="shared" si="4"/>
        <v>0</v>
      </c>
      <c r="F6" s="7">
        <f t="shared" si="4"/>
        <v>0</v>
      </c>
      <c r="G6" s="7">
        <f t="shared" si="4"/>
        <v>0</v>
      </c>
      <c r="H6" s="7">
        <f t="shared" si="4"/>
        <v>0</v>
      </c>
      <c r="I6" s="7">
        <f t="shared" si="4"/>
        <v>0</v>
      </c>
      <c r="J6" s="7">
        <f t="shared" si="4"/>
        <v>0</v>
      </c>
      <c r="K6" s="7">
        <f t="shared" si="4"/>
        <v>0</v>
      </c>
      <c r="L6" s="7">
        <f t="shared" si="4"/>
        <v>0</v>
      </c>
      <c r="M6" s="7">
        <f t="shared" si="4"/>
        <v>0</v>
      </c>
      <c r="N6" s="7">
        <f t="shared" si="4"/>
        <v>0</v>
      </c>
      <c r="O6" s="69">
        <f t="shared" si="1"/>
        <v>0</v>
      </c>
      <c r="P6" s="17"/>
    </row>
    <row r="7" spans="1:17" ht="17.100000000000001" customHeight="1" x14ac:dyDescent="0.25">
      <c r="A7" s="81"/>
      <c r="B7" s="73" t="s">
        <v>47</v>
      </c>
      <c r="C7" s="7">
        <v>0</v>
      </c>
      <c r="D7" s="7">
        <f t="shared" ref="D7:N7" si="5">+C7</f>
        <v>0</v>
      </c>
      <c r="E7" s="7">
        <f t="shared" si="5"/>
        <v>0</v>
      </c>
      <c r="F7" s="7">
        <f t="shared" si="5"/>
        <v>0</v>
      </c>
      <c r="G7" s="7">
        <f t="shared" si="5"/>
        <v>0</v>
      </c>
      <c r="H7" s="7">
        <f t="shared" si="5"/>
        <v>0</v>
      </c>
      <c r="I7" s="7">
        <f t="shared" si="5"/>
        <v>0</v>
      </c>
      <c r="J7" s="7">
        <f t="shared" si="5"/>
        <v>0</v>
      </c>
      <c r="K7" s="7">
        <f t="shared" si="5"/>
        <v>0</v>
      </c>
      <c r="L7" s="7">
        <f t="shared" si="5"/>
        <v>0</v>
      </c>
      <c r="M7" s="7">
        <f t="shared" si="5"/>
        <v>0</v>
      </c>
      <c r="N7" s="7">
        <f t="shared" si="5"/>
        <v>0</v>
      </c>
      <c r="O7" s="69">
        <f t="shared" si="1"/>
        <v>0</v>
      </c>
      <c r="P7" s="17"/>
    </row>
    <row r="8" spans="1:17" s="17" customFormat="1" ht="16.5" customHeight="1" x14ac:dyDescent="0.25">
      <c r="A8" s="87"/>
      <c r="B8" s="88" t="s">
        <v>48</v>
      </c>
      <c r="C8" s="89">
        <f>+SUM(C3:C7)</f>
        <v>0</v>
      </c>
      <c r="D8" s="89">
        <f t="shared" ref="D8:N8" si="6">+SUM(D3:D7)</f>
        <v>0</v>
      </c>
      <c r="E8" s="89">
        <f t="shared" si="6"/>
        <v>0</v>
      </c>
      <c r="F8" s="89">
        <f t="shared" si="6"/>
        <v>0</v>
      </c>
      <c r="G8" s="89">
        <f t="shared" si="6"/>
        <v>0</v>
      </c>
      <c r="H8" s="89">
        <f t="shared" si="6"/>
        <v>0</v>
      </c>
      <c r="I8" s="89">
        <f t="shared" si="6"/>
        <v>0</v>
      </c>
      <c r="J8" s="89">
        <f t="shared" si="6"/>
        <v>0</v>
      </c>
      <c r="K8" s="89">
        <f t="shared" si="6"/>
        <v>0</v>
      </c>
      <c r="L8" s="89">
        <f t="shared" si="6"/>
        <v>0</v>
      </c>
      <c r="M8" s="89">
        <f t="shared" si="6"/>
        <v>0</v>
      </c>
      <c r="N8" s="89">
        <f t="shared" si="6"/>
        <v>0</v>
      </c>
      <c r="O8" s="90">
        <f t="shared" si="1"/>
        <v>0</v>
      </c>
      <c r="Q8" s="19"/>
    </row>
    <row r="9" spans="1:17" s="17" customFormat="1" ht="16.5" customHeight="1" x14ac:dyDescent="0.25">
      <c r="A9" s="81"/>
      <c r="B9" s="72" t="s">
        <v>49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69"/>
    </row>
    <row r="10" spans="1:17" s="17" customFormat="1" ht="17.100000000000001" customHeight="1" x14ac:dyDescent="0.25">
      <c r="A10" s="80"/>
      <c r="B10" s="72" t="s">
        <v>50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69"/>
    </row>
    <row r="11" spans="1:17" s="17" customFormat="1" ht="17.100000000000001" customHeight="1" x14ac:dyDescent="0.25">
      <c r="A11" s="82" t="s">
        <v>105</v>
      </c>
      <c r="B11" s="73" t="s">
        <v>204</v>
      </c>
      <c r="C11" s="7">
        <f>+'CLIENT EXPENSE WORKSHEET ADJ.'!C4</f>
        <v>0</v>
      </c>
      <c r="D11" s="7">
        <f>+C11</f>
        <v>0</v>
      </c>
      <c r="E11" s="7">
        <f t="shared" ref="E11:N11" si="7">+D11</f>
        <v>0</v>
      </c>
      <c r="F11" s="7">
        <f t="shared" si="7"/>
        <v>0</v>
      </c>
      <c r="G11" s="7">
        <f t="shared" si="7"/>
        <v>0</v>
      </c>
      <c r="H11" s="7">
        <f t="shared" si="7"/>
        <v>0</v>
      </c>
      <c r="I11" s="7">
        <f t="shared" si="7"/>
        <v>0</v>
      </c>
      <c r="J11" s="7">
        <f t="shared" si="7"/>
        <v>0</v>
      </c>
      <c r="K11" s="7">
        <f t="shared" si="7"/>
        <v>0</v>
      </c>
      <c r="L11" s="7">
        <f t="shared" si="7"/>
        <v>0</v>
      </c>
      <c r="M11" s="7">
        <f t="shared" si="7"/>
        <v>0</v>
      </c>
      <c r="N11" s="7">
        <f t="shared" si="7"/>
        <v>0</v>
      </c>
      <c r="O11" s="125">
        <f>SUM(C11:N11)</f>
        <v>0</v>
      </c>
    </row>
    <row r="12" spans="1:17" s="17" customFormat="1" ht="17.100000000000001" customHeight="1" x14ac:dyDescent="0.25">
      <c r="A12" s="82" t="s">
        <v>105</v>
      </c>
      <c r="B12" s="73" t="s">
        <v>182</v>
      </c>
      <c r="C12" s="7">
        <f>+'CLIENT EXPENSE WORKSHEET ADJ.'!C5</f>
        <v>0</v>
      </c>
      <c r="D12" s="7">
        <f t="shared" ref="D12:N12" si="8">+C12</f>
        <v>0</v>
      </c>
      <c r="E12" s="7">
        <f t="shared" si="8"/>
        <v>0</v>
      </c>
      <c r="F12" s="7">
        <f t="shared" si="8"/>
        <v>0</v>
      </c>
      <c r="G12" s="7">
        <f t="shared" si="8"/>
        <v>0</v>
      </c>
      <c r="H12" s="7">
        <f t="shared" si="8"/>
        <v>0</v>
      </c>
      <c r="I12" s="7">
        <f t="shared" si="8"/>
        <v>0</v>
      </c>
      <c r="J12" s="7">
        <f t="shared" si="8"/>
        <v>0</v>
      </c>
      <c r="K12" s="7">
        <f t="shared" si="8"/>
        <v>0</v>
      </c>
      <c r="L12" s="7">
        <f t="shared" si="8"/>
        <v>0</v>
      </c>
      <c r="M12" s="7">
        <f t="shared" si="8"/>
        <v>0</v>
      </c>
      <c r="N12" s="7">
        <f t="shared" si="8"/>
        <v>0</v>
      </c>
      <c r="O12" s="69">
        <f t="shared" ref="O12:O59" si="9">SUM(C12:N12)</f>
        <v>0</v>
      </c>
    </row>
    <row r="13" spans="1:17" s="17" customFormat="1" ht="16.5" customHeight="1" x14ac:dyDescent="0.25">
      <c r="A13" s="82" t="s">
        <v>105</v>
      </c>
      <c r="B13" s="73" t="s">
        <v>203</v>
      </c>
      <c r="C13" s="7">
        <f>+'CLIENT EXPENSE WORKSHEET ADJ.'!C6</f>
        <v>0</v>
      </c>
      <c r="D13" s="7">
        <f t="shared" ref="D13:N13" si="10">+C13</f>
        <v>0</v>
      </c>
      <c r="E13" s="7">
        <f t="shared" si="10"/>
        <v>0</v>
      </c>
      <c r="F13" s="7">
        <f t="shared" si="10"/>
        <v>0</v>
      </c>
      <c r="G13" s="7">
        <f t="shared" si="10"/>
        <v>0</v>
      </c>
      <c r="H13" s="7">
        <f t="shared" si="10"/>
        <v>0</v>
      </c>
      <c r="I13" s="7">
        <f t="shared" si="10"/>
        <v>0</v>
      </c>
      <c r="J13" s="7">
        <f t="shared" si="10"/>
        <v>0</v>
      </c>
      <c r="K13" s="7">
        <f t="shared" si="10"/>
        <v>0</v>
      </c>
      <c r="L13" s="7">
        <f t="shared" si="10"/>
        <v>0</v>
      </c>
      <c r="M13" s="7">
        <f t="shared" si="10"/>
        <v>0</v>
      </c>
      <c r="N13" s="7">
        <f t="shared" si="10"/>
        <v>0</v>
      </c>
      <c r="O13" s="69">
        <f t="shared" si="9"/>
        <v>0</v>
      </c>
    </row>
    <row r="14" spans="1:17" s="17" customFormat="1" ht="17.100000000000001" customHeight="1" x14ac:dyDescent="0.25">
      <c r="A14" s="82" t="s">
        <v>105</v>
      </c>
      <c r="B14" s="73" t="s">
        <v>7</v>
      </c>
      <c r="C14" s="7">
        <f>+'CLIENT EXPENSE WORKSHEET ADJ.'!C7</f>
        <v>0</v>
      </c>
      <c r="D14" s="7">
        <f t="shared" ref="D14:N14" si="11">+C14</f>
        <v>0</v>
      </c>
      <c r="E14" s="7">
        <f t="shared" si="11"/>
        <v>0</v>
      </c>
      <c r="F14" s="7">
        <f t="shared" si="11"/>
        <v>0</v>
      </c>
      <c r="G14" s="7">
        <f t="shared" si="11"/>
        <v>0</v>
      </c>
      <c r="H14" s="7">
        <f t="shared" si="11"/>
        <v>0</v>
      </c>
      <c r="I14" s="7">
        <f t="shared" si="11"/>
        <v>0</v>
      </c>
      <c r="J14" s="7">
        <f t="shared" si="11"/>
        <v>0</v>
      </c>
      <c r="K14" s="7">
        <f t="shared" si="11"/>
        <v>0</v>
      </c>
      <c r="L14" s="7">
        <f t="shared" si="11"/>
        <v>0</v>
      </c>
      <c r="M14" s="7">
        <f t="shared" si="11"/>
        <v>0</v>
      </c>
      <c r="N14" s="7">
        <f t="shared" si="11"/>
        <v>0</v>
      </c>
      <c r="O14" s="69">
        <f t="shared" si="9"/>
        <v>0</v>
      </c>
    </row>
    <row r="15" spans="1:17" s="17" customFormat="1" ht="17.100000000000001" customHeight="1" x14ac:dyDescent="0.25">
      <c r="A15" s="82" t="s">
        <v>105</v>
      </c>
      <c r="B15" s="73" t="s">
        <v>8</v>
      </c>
      <c r="C15" s="7">
        <f>+'CLIENT EXPENSE WORKSHEET ADJ.'!C8</f>
        <v>0</v>
      </c>
      <c r="D15" s="7">
        <f t="shared" ref="D15:N15" si="12">+C15</f>
        <v>0</v>
      </c>
      <c r="E15" s="7">
        <f t="shared" si="12"/>
        <v>0</v>
      </c>
      <c r="F15" s="7">
        <f t="shared" si="12"/>
        <v>0</v>
      </c>
      <c r="G15" s="7">
        <f t="shared" si="12"/>
        <v>0</v>
      </c>
      <c r="H15" s="7">
        <f t="shared" si="12"/>
        <v>0</v>
      </c>
      <c r="I15" s="7">
        <f t="shared" si="12"/>
        <v>0</v>
      </c>
      <c r="J15" s="7">
        <f t="shared" si="12"/>
        <v>0</v>
      </c>
      <c r="K15" s="7">
        <f t="shared" si="12"/>
        <v>0</v>
      </c>
      <c r="L15" s="7">
        <f t="shared" si="12"/>
        <v>0</v>
      </c>
      <c r="M15" s="7">
        <f t="shared" si="12"/>
        <v>0</v>
      </c>
      <c r="N15" s="7">
        <f t="shared" si="12"/>
        <v>0</v>
      </c>
      <c r="O15" s="69">
        <f t="shared" si="9"/>
        <v>0</v>
      </c>
    </row>
    <row r="16" spans="1:17" s="17" customFormat="1" ht="17.100000000000001" customHeight="1" x14ac:dyDescent="0.25">
      <c r="A16" s="82" t="s">
        <v>105</v>
      </c>
      <c r="B16" s="73" t="s">
        <v>36</v>
      </c>
      <c r="C16" s="7">
        <f>+'CLIENT EXPENSE WORKSHEET ADJ.'!C9</f>
        <v>0</v>
      </c>
      <c r="D16" s="7">
        <f t="shared" ref="D16:N16" si="13">+C16</f>
        <v>0</v>
      </c>
      <c r="E16" s="7">
        <f t="shared" si="13"/>
        <v>0</v>
      </c>
      <c r="F16" s="7">
        <f t="shared" si="13"/>
        <v>0</v>
      </c>
      <c r="G16" s="7">
        <f t="shared" si="13"/>
        <v>0</v>
      </c>
      <c r="H16" s="7">
        <f t="shared" si="13"/>
        <v>0</v>
      </c>
      <c r="I16" s="7">
        <f t="shared" si="13"/>
        <v>0</v>
      </c>
      <c r="J16" s="7">
        <f t="shared" si="13"/>
        <v>0</v>
      </c>
      <c r="K16" s="7">
        <f t="shared" si="13"/>
        <v>0</v>
      </c>
      <c r="L16" s="7">
        <f t="shared" si="13"/>
        <v>0</v>
      </c>
      <c r="M16" s="7">
        <f t="shared" si="13"/>
        <v>0</v>
      </c>
      <c r="N16" s="7">
        <f t="shared" si="13"/>
        <v>0</v>
      </c>
      <c r="O16" s="69">
        <f t="shared" si="9"/>
        <v>0</v>
      </c>
    </row>
    <row r="17" spans="1:17" s="17" customFormat="1" ht="17.100000000000001" customHeight="1" x14ac:dyDescent="0.25">
      <c r="A17" s="82" t="s">
        <v>105</v>
      </c>
      <c r="B17" s="73" t="s">
        <v>37</v>
      </c>
      <c r="C17" s="7">
        <f>+'CLIENT EXPENSE WORKSHEET ADJ.'!C10</f>
        <v>0</v>
      </c>
      <c r="D17" s="7">
        <f t="shared" ref="D17:N17" si="14">+C17</f>
        <v>0</v>
      </c>
      <c r="E17" s="7">
        <f t="shared" si="14"/>
        <v>0</v>
      </c>
      <c r="F17" s="7">
        <f t="shared" si="14"/>
        <v>0</v>
      </c>
      <c r="G17" s="7">
        <f t="shared" si="14"/>
        <v>0</v>
      </c>
      <c r="H17" s="7">
        <f t="shared" si="14"/>
        <v>0</v>
      </c>
      <c r="I17" s="7">
        <f t="shared" si="14"/>
        <v>0</v>
      </c>
      <c r="J17" s="7">
        <f t="shared" si="14"/>
        <v>0</v>
      </c>
      <c r="K17" s="7">
        <f t="shared" si="14"/>
        <v>0</v>
      </c>
      <c r="L17" s="7">
        <f t="shared" si="14"/>
        <v>0</v>
      </c>
      <c r="M17" s="7">
        <f t="shared" si="14"/>
        <v>0</v>
      </c>
      <c r="N17" s="7">
        <f t="shared" si="14"/>
        <v>0</v>
      </c>
      <c r="O17" s="69">
        <f t="shared" si="9"/>
        <v>0</v>
      </c>
    </row>
    <row r="18" spans="1:17" s="17" customFormat="1" ht="17.100000000000001" customHeight="1" x14ac:dyDescent="0.25">
      <c r="A18" s="82" t="s">
        <v>105</v>
      </c>
      <c r="B18" s="73" t="s">
        <v>9</v>
      </c>
      <c r="C18" s="7">
        <f>+'CLIENT EXPENSE WORKSHEET ADJ.'!C11</f>
        <v>0</v>
      </c>
      <c r="D18" s="7">
        <f t="shared" ref="D18:N18" si="15">+C18</f>
        <v>0</v>
      </c>
      <c r="E18" s="7">
        <f t="shared" si="15"/>
        <v>0</v>
      </c>
      <c r="F18" s="7">
        <f t="shared" si="15"/>
        <v>0</v>
      </c>
      <c r="G18" s="7">
        <f t="shared" si="15"/>
        <v>0</v>
      </c>
      <c r="H18" s="7">
        <f t="shared" si="15"/>
        <v>0</v>
      </c>
      <c r="I18" s="7">
        <f t="shared" si="15"/>
        <v>0</v>
      </c>
      <c r="J18" s="7">
        <f t="shared" si="15"/>
        <v>0</v>
      </c>
      <c r="K18" s="7">
        <f t="shared" si="15"/>
        <v>0</v>
      </c>
      <c r="L18" s="7">
        <f t="shared" si="15"/>
        <v>0</v>
      </c>
      <c r="M18" s="7">
        <f t="shared" si="15"/>
        <v>0</v>
      </c>
      <c r="N18" s="7">
        <f t="shared" si="15"/>
        <v>0</v>
      </c>
      <c r="O18" s="69">
        <f t="shared" si="9"/>
        <v>0</v>
      </c>
    </row>
    <row r="19" spans="1:17" s="17" customFormat="1" ht="17.100000000000001" customHeight="1" x14ac:dyDescent="0.25">
      <c r="A19" s="82" t="s">
        <v>105</v>
      </c>
      <c r="B19" s="73" t="s">
        <v>25</v>
      </c>
      <c r="C19" s="7">
        <f>+'CLIENT EXPENSE WORKSHEET ADJ.'!C12</f>
        <v>0</v>
      </c>
      <c r="D19" s="7">
        <f t="shared" ref="D19:N19" si="16">+C19</f>
        <v>0</v>
      </c>
      <c r="E19" s="7">
        <f t="shared" si="16"/>
        <v>0</v>
      </c>
      <c r="F19" s="7">
        <f t="shared" si="16"/>
        <v>0</v>
      </c>
      <c r="G19" s="7">
        <f t="shared" si="16"/>
        <v>0</v>
      </c>
      <c r="H19" s="7">
        <f t="shared" si="16"/>
        <v>0</v>
      </c>
      <c r="I19" s="7">
        <f t="shared" si="16"/>
        <v>0</v>
      </c>
      <c r="J19" s="7">
        <f t="shared" si="16"/>
        <v>0</v>
      </c>
      <c r="K19" s="7">
        <f t="shared" si="16"/>
        <v>0</v>
      </c>
      <c r="L19" s="7">
        <f t="shared" si="16"/>
        <v>0</v>
      </c>
      <c r="M19" s="7">
        <f t="shared" si="16"/>
        <v>0</v>
      </c>
      <c r="N19" s="7">
        <f t="shared" si="16"/>
        <v>0</v>
      </c>
      <c r="O19" s="69">
        <f t="shared" si="9"/>
        <v>0</v>
      </c>
    </row>
    <row r="20" spans="1:17" s="17" customFormat="1" ht="17.100000000000001" customHeight="1" x14ac:dyDescent="0.25">
      <c r="A20" s="82" t="s">
        <v>105</v>
      </c>
      <c r="B20" s="73" t="s">
        <v>10</v>
      </c>
      <c r="C20" s="7">
        <f>+'CLIENT EXPENSE WORKSHEET ADJ.'!C13</f>
        <v>0</v>
      </c>
      <c r="D20" s="7">
        <f t="shared" ref="D20:N20" si="17">+C20</f>
        <v>0</v>
      </c>
      <c r="E20" s="7">
        <f t="shared" si="17"/>
        <v>0</v>
      </c>
      <c r="F20" s="7">
        <f t="shared" si="17"/>
        <v>0</v>
      </c>
      <c r="G20" s="7">
        <f t="shared" si="17"/>
        <v>0</v>
      </c>
      <c r="H20" s="7">
        <f t="shared" si="17"/>
        <v>0</v>
      </c>
      <c r="I20" s="7">
        <f t="shared" si="17"/>
        <v>0</v>
      </c>
      <c r="J20" s="7">
        <f t="shared" si="17"/>
        <v>0</v>
      </c>
      <c r="K20" s="7">
        <f t="shared" si="17"/>
        <v>0</v>
      </c>
      <c r="L20" s="7">
        <f t="shared" si="17"/>
        <v>0</v>
      </c>
      <c r="M20" s="7">
        <f t="shared" si="17"/>
        <v>0</v>
      </c>
      <c r="N20" s="7">
        <f t="shared" si="17"/>
        <v>0</v>
      </c>
      <c r="O20" s="69">
        <f t="shared" si="9"/>
        <v>0</v>
      </c>
    </row>
    <row r="21" spans="1:17" s="17" customFormat="1" ht="17.100000000000001" customHeight="1" x14ac:dyDescent="0.25">
      <c r="A21" s="82" t="s">
        <v>105</v>
      </c>
      <c r="B21" s="73" t="s">
        <v>43</v>
      </c>
      <c r="C21" s="7">
        <f>+'CLIENT EXPENSE WORKSHEET ADJ.'!C14</f>
        <v>0</v>
      </c>
      <c r="D21" s="7">
        <f t="shared" ref="D21:N21" si="18">+C21</f>
        <v>0</v>
      </c>
      <c r="E21" s="7">
        <f t="shared" si="18"/>
        <v>0</v>
      </c>
      <c r="F21" s="7">
        <f t="shared" si="18"/>
        <v>0</v>
      </c>
      <c r="G21" s="7">
        <f t="shared" si="18"/>
        <v>0</v>
      </c>
      <c r="H21" s="7">
        <f t="shared" si="18"/>
        <v>0</v>
      </c>
      <c r="I21" s="7">
        <f t="shared" si="18"/>
        <v>0</v>
      </c>
      <c r="J21" s="7">
        <f t="shared" si="18"/>
        <v>0</v>
      </c>
      <c r="K21" s="7">
        <f t="shared" si="18"/>
        <v>0</v>
      </c>
      <c r="L21" s="7">
        <f t="shared" si="18"/>
        <v>0</v>
      </c>
      <c r="M21" s="7">
        <f t="shared" si="18"/>
        <v>0</v>
      </c>
      <c r="N21" s="7">
        <f t="shared" si="18"/>
        <v>0</v>
      </c>
      <c r="O21" s="69">
        <f t="shared" si="9"/>
        <v>0</v>
      </c>
    </row>
    <row r="22" spans="1:17" s="17" customFormat="1" ht="17.100000000000001" customHeight="1" x14ac:dyDescent="0.25">
      <c r="A22" s="82"/>
      <c r="B22" s="72" t="s">
        <v>102</v>
      </c>
      <c r="C22" s="24">
        <f>+SUM(C11:C21)</f>
        <v>0</v>
      </c>
      <c r="D22" s="24">
        <f t="shared" ref="D22:N22" si="19">+SUM(D11:D21)</f>
        <v>0</v>
      </c>
      <c r="E22" s="24">
        <f t="shared" si="19"/>
        <v>0</v>
      </c>
      <c r="F22" s="24">
        <f t="shared" si="19"/>
        <v>0</v>
      </c>
      <c r="G22" s="24">
        <f t="shared" si="19"/>
        <v>0</v>
      </c>
      <c r="H22" s="24">
        <f t="shared" si="19"/>
        <v>0</v>
      </c>
      <c r="I22" s="24">
        <f t="shared" si="19"/>
        <v>0</v>
      </c>
      <c r="J22" s="24">
        <f t="shared" si="19"/>
        <v>0</v>
      </c>
      <c r="K22" s="24">
        <f t="shared" si="19"/>
        <v>0</v>
      </c>
      <c r="L22" s="24">
        <f t="shared" si="19"/>
        <v>0</v>
      </c>
      <c r="M22" s="24">
        <f t="shared" si="19"/>
        <v>0</v>
      </c>
      <c r="N22" s="24">
        <f t="shared" si="19"/>
        <v>0</v>
      </c>
      <c r="O22" s="70">
        <f t="shared" si="9"/>
        <v>0</v>
      </c>
      <c r="Q22" s="117"/>
    </row>
    <row r="23" spans="1:17" s="17" customFormat="1" ht="17.100000000000001" customHeight="1" x14ac:dyDescent="0.25">
      <c r="A23" s="82"/>
      <c r="B23" s="72" t="s">
        <v>52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69"/>
    </row>
    <row r="24" spans="1:17" s="17" customFormat="1" ht="17.100000000000001" customHeight="1" x14ac:dyDescent="0.25">
      <c r="A24" s="82" t="s">
        <v>105</v>
      </c>
      <c r="B24" s="74" t="s">
        <v>21</v>
      </c>
      <c r="C24" s="7">
        <f>+'CLIENT EXPENSE WORKSHEET ADJ.'!C17</f>
        <v>0</v>
      </c>
      <c r="D24" s="7">
        <f t="shared" ref="D24:N24" si="20">+C24</f>
        <v>0</v>
      </c>
      <c r="E24" s="7">
        <f t="shared" si="20"/>
        <v>0</v>
      </c>
      <c r="F24" s="7">
        <f t="shared" si="20"/>
        <v>0</v>
      </c>
      <c r="G24" s="7">
        <f t="shared" si="20"/>
        <v>0</v>
      </c>
      <c r="H24" s="7">
        <f t="shared" si="20"/>
        <v>0</v>
      </c>
      <c r="I24" s="7">
        <f t="shared" si="20"/>
        <v>0</v>
      </c>
      <c r="J24" s="7">
        <f t="shared" si="20"/>
        <v>0</v>
      </c>
      <c r="K24" s="7">
        <f t="shared" si="20"/>
        <v>0</v>
      </c>
      <c r="L24" s="7">
        <f t="shared" si="20"/>
        <v>0</v>
      </c>
      <c r="M24" s="7">
        <f t="shared" si="20"/>
        <v>0</v>
      </c>
      <c r="N24" s="7">
        <f t="shared" si="20"/>
        <v>0</v>
      </c>
      <c r="O24" s="69">
        <f t="shared" si="9"/>
        <v>0</v>
      </c>
    </row>
    <row r="25" spans="1:17" s="17" customFormat="1" ht="17.100000000000001" customHeight="1" x14ac:dyDescent="0.25">
      <c r="A25" s="82" t="s">
        <v>105</v>
      </c>
      <c r="B25" s="74" t="s">
        <v>20</v>
      </c>
      <c r="C25" s="7">
        <f>+'CLIENT EXPENSE WORKSHEET ADJ.'!C18</f>
        <v>0</v>
      </c>
      <c r="D25" s="7">
        <f t="shared" ref="D25:N25" si="21">+C25</f>
        <v>0</v>
      </c>
      <c r="E25" s="7">
        <f t="shared" si="21"/>
        <v>0</v>
      </c>
      <c r="F25" s="7">
        <f t="shared" si="21"/>
        <v>0</v>
      </c>
      <c r="G25" s="7">
        <f t="shared" si="21"/>
        <v>0</v>
      </c>
      <c r="H25" s="7">
        <f t="shared" si="21"/>
        <v>0</v>
      </c>
      <c r="I25" s="7">
        <f t="shared" si="21"/>
        <v>0</v>
      </c>
      <c r="J25" s="7">
        <f t="shared" si="21"/>
        <v>0</v>
      </c>
      <c r="K25" s="7">
        <f t="shared" si="21"/>
        <v>0</v>
      </c>
      <c r="L25" s="7">
        <f t="shared" si="21"/>
        <v>0</v>
      </c>
      <c r="M25" s="7">
        <f t="shared" si="21"/>
        <v>0</v>
      </c>
      <c r="N25" s="7">
        <f t="shared" si="21"/>
        <v>0</v>
      </c>
      <c r="O25" s="69">
        <f t="shared" si="9"/>
        <v>0</v>
      </c>
    </row>
    <row r="26" spans="1:17" ht="17.100000000000001" customHeight="1" x14ac:dyDescent="0.25">
      <c r="A26" s="82"/>
      <c r="B26" s="72" t="s">
        <v>53</v>
      </c>
      <c r="C26" s="24">
        <f>SUM(C24:C25)</f>
        <v>0</v>
      </c>
      <c r="D26" s="24">
        <f t="shared" ref="D26:N26" si="22">SUM(D24:D25)</f>
        <v>0</v>
      </c>
      <c r="E26" s="24">
        <f t="shared" si="22"/>
        <v>0</v>
      </c>
      <c r="F26" s="24">
        <f t="shared" si="22"/>
        <v>0</v>
      </c>
      <c r="G26" s="24">
        <f t="shared" si="22"/>
        <v>0</v>
      </c>
      <c r="H26" s="24">
        <f t="shared" si="22"/>
        <v>0</v>
      </c>
      <c r="I26" s="24">
        <f t="shared" si="22"/>
        <v>0</v>
      </c>
      <c r="J26" s="24">
        <f t="shared" si="22"/>
        <v>0</v>
      </c>
      <c r="K26" s="24">
        <f t="shared" si="22"/>
        <v>0</v>
      </c>
      <c r="L26" s="24">
        <f t="shared" si="22"/>
        <v>0</v>
      </c>
      <c r="M26" s="24">
        <f t="shared" si="22"/>
        <v>0</v>
      </c>
      <c r="N26" s="24">
        <f t="shared" si="22"/>
        <v>0</v>
      </c>
      <c r="O26" s="70">
        <f t="shared" si="9"/>
        <v>0</v>
      </c>
      <c r="P26" s="17"/>
      <c r="Q26" s="17"/>
    </row>
    <row r="27" spans="1:17" ht="17.100000000000001" customHeight="1" x14ac:dyDescent="0.25">
      <c r="A27" s="82"/>
      <c r="B27" s="72" t="s">
        <v>54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69"/>
      <c r="P27" s="17"/>
      <c r="Q27" s="17"/>
    </row>
    <row r="28" spans="1:17" ht="17.100000000000001" customHeight="1" x14ac:dyDescent="0.25">
      <c r="A28" s="82" t="s">
        <v>105</v>
      </c>
      <c r="B28" s="73" t="s">
        <v>93</v>
      </c>
      <c r="C28" s="7">
        <f>+'CLIENT EXPENSE WORKSHEET ADJ.'!C21</f>
        <v>0</v>
      </c>
      <c r="D28" s="7">
        <f t="shared" ref="D28:N28" si="23">+C28</f>
        <v>0</v>
      </c>
      <c r="E28" s="7">
        <f t="shared" si="23"/>
        <v>0</v>
      </c>
      <c r="F28" s="7">
        <f t="shared" si="23"/>
        <v>0</v>
      </c>
      <c r="G28" s="7">
        <f t="shared" si="23"/>
        <v>0</v>
      </c>
      <c r="H28" s="7">
        <f t="shared" si="23"/>
        <v>0</v>
      </c>
      <c r="I28" s="7">
        <f t="shared" si="23"/>
        <v>0</v>
      </c>
      <c r="J28" s="7">
        <f t="shared" si="23"/>
        <v>0</v>
      </c>
      <c r="K28" s="7">
        <f t="shared" si="23"/>
        <v>0</v>
      </c>
      <c r="L28" s="7">
        <f t="shared" si="23"/>
        <v>0</v>
      </c>
      <c r="M28" s="7">
        <f t="shared" si="23"/>
        <v>0</v>
      </c>
      <c r="N28" s="7">
        <f t="shared" si="23"/>
        <v>0</v>
      </c>
      <c r="O28" s="69">
        <f t="shared" si="9"/>
        <v>0</v>
      </c>
      <c r="P28" s="17"/>
      <c r="Q28" s="17"/>
    </row>
    <row r="29" spans="1:17" ht="17.100000000000001" customHeight="1" x14ac:dyDescent="0.25">
      <c r="A29" s="82" t="s">
        <v>105</v>
      </c>
      <c r="B29" s="73" t="s">
        <v>94</v>
      </c>
      <c r="C29" s="7">
        <f>+'CLIENT EXPENSE WORKSHEET ADJ.'!C22</f>
        <v>0</v>
      </c>
      <c r="D29" s="7">
        <f t="shared" ref="D29:N29" si="24">+C29</f>
        <v>0</v>
      </c>
      <c r="E29" s="7">
        <f t="shared" si="24"/>
        <v>0</v>
      </c>
      <c r="F29" s="7">
        <f t="shared" si="24"/>
        <v>0</v>
      </c>
      <c r="G29" s="7">
        <f t="shared" si="24"/>
        <v>0</v>
      </c>
      <c r="H29" s="7">
        <f t="shared" si="24"/>
        <v>0</v>
      </c>
      <c r="I29" s="7">
        <f t="shared" si="24"/>
        <v>0</v>
      </c>
      <c r="J29" s="7">
        <f t="shared" si="24"/>
        <v>0</v>
      </c>
      <c r="K29" s="7">
        <f t="shared" si="24"/>
        <v>0</v>
      </c>
      <c r="L29" s="7">
        <f t="shared" si="24"/>
        <v>0</v>
      </c>
      <c r="M29" s="7">
        <f t="shared" si="24"/>
        <v>0</v>
      </c>
      <c r="N29" s="7">
        <f t="shared" si="24"/>
        <v>0</v>
      </c>
      <c r="O29" s="69">
        <f t="shared" si="9"/>
        <v>0</v>
      </c>
      <c r="P29" s="17"/>
      <c r="Q29" s="17"/>
    </row>
    <row r="30" spans="1:17" ht="17.100000000000001" customHeight="1" x14ac:dyDescent="0.25">
      <c r="A30" s="82" t="s">
        <v>105</v>
      </c>
      <c r="B30" s="73" t="s">
        <v>4</v>
      </c>
      <c r="C30" s="7">
        <f>+'CLIENT EXPENSE WORKSHEET ADJ.'!C23</f>
        <v>0</v>
      </c>
      <c r="D30" s="7">
        <f t="shared" ref="D30:N30" si="25">+C30</f>
        <v>0</v>
      </c>
      <c r="E30" s="7">
        <f t="shared" si="25"/>
        <v>0</v>
      </c>
      <c r="F30" s="7">
        <f t="shared" si="25"/>
        <v>0</v>
      </c>
      <c r="G30" s="7">
        <f t="shared" si="25"/>
        <v>0</v>
      </c>
      <c r="H30" s="7">
        <f t="shared" si="25"/>
        <v>0</v>
      </c>
      <c r="I30" s="7">
        <f t="shared" si="25"/>
        <v>0</v>
      </c>
      <c r="J30" s="7">
        <f t="shared" si="25"/>
        <v>0</v>
      </c>
      <c r="K30" s="7">
        <f t="shared" si="25"/>
        <v>0</v>
      </c>
      <c r="L30" s="7">
        <f t="shared" si="25"/>
        <v>0</v>
      </c>
      <c r="M30" s="7">
        <f t="shared" si="25"/>
        <v>0</v>
      </c>
      <c r="N30" s="7">
        <f t="shared" si="25"/>
        <v>0</v>
      </c>
      <c r="O30" s="69">
        <f t="shared" si="9"/>
        <v>0</v>
      </c>
      <c r="P30" s="17"/>
      <c r="Q30" s="17"/>
    </row>
    <row r="31" spans="1:17" ht="17.100000000000001" customHeight="1" x14ac:dyDescent="0.25">
      <c r="A31" s="82" t="s">
        <v>105</v>
      </c>
      <c r="B31" s="73" t="s">
        <v>5</v>
      </c>
      <c r="C31" s="7">
        <f>+'CLIENT EXPENSE WORKSHEET ADJ.'!C24</f>
        <v>0</v>
      </c>
      <c r="D31" s="7">
        <f t="shared" ref="D31:N31" si="26">+C31</f>
        <v>0</v>
      </c>
      <c r="E31" s="7">
        <f t="shared" si="26"/>
        <v>0</v>
      </c>
      <c r="F31" s="7">
        <f t="shared" si="26"/>
        <v>0</v>
      </c>
      <c r="G31" s="7">
        <f t="shared" si="26"/>
        <v>0</v>
      </c>
      <c r="H31" s="7">
        <f t="shared" si="26"/>
        <v>0</v>
      </c>
      <c r="I31" s="7">
        <f t="shared" si="26"/>
        <v>0</v>
      </c>
      <c r="J31" s="7">
        <f t="shared" si="26"/>
        <v>0</v>
      </c>
      <c r="K31" s="7">
        <f t="shared" si="26"/>
        <v>0</v>
      </c>
      <c r="L31" s="7">
        <f t="shared" si="26"/>
        <v>0</v>
      </c>
      <c r="M31" s="7">
        <f t="shared" si="26"/>
        <v>0</v>
      </c>
      <c r="N31" s="7">
        <f t="shared" si="26"/>
        <v>0</v>
      </c>
      <c r="O31" s="69">
        <f t="shared" si="9"/>
        <v>0</v>
      </c>
      <c r="P31" s="17"/>
      <c r="Q31" s="17"/>
    </row>
    <row r="32" spans="1:17" ht="17.100000000000001" customHeight="1" x14ac:dyDescent="0.25">
      <c r="A32" s="82"/>
      <c r="B32" s="72" t="s">
        <v>55</v>
      </c>
      <c r="C32" s="24">
        <f>SUM(C28:C31)</f>
        <v>0</v>
      </c>
      <c r="D32" s="24">
        <f t="shared" ref="D32:N32" si="27">SUM(D28:D31)</f>
        <v>0</v>
      </c>
      <c r="E32" s="24">
        <f t="shared" si="27"/>
        <v>0</v>
      </c>
      <c r="F32" s="24">
        <f t="shared" si="27"/>
        <v>0</v>
      </c>
      <c r="G32" s="24">
        <f t="shared" si="27"/>
        <v>0</v>
      </c>
      <c r="H32" s="24">
        <f t="shared" si="27"/>
        <v>0</v>
      </c>
      <c r="I32" s="24">
        <f t="shared" si="27"/>
        <v>0</v>
      </c>
      <c r="J32" s="24">
        <f t="shared" si="27"/>
        <v>0</v>
      </c>
      <c r="K32" s="24">
        <f t="shared" si="27"/>
        <v>0</v>
      </c>
      <c r="L32" s="24">
        <f t="shared" si="27"/>
        <v>0</v>
      </c>
      <c r="M32" s="24">
        <f t="shared" si="27"/>
        <v>0</v>
      </c>
      <c r="N32" s="24">
        <f t="shared" si="27"/>
        <v>0</v>
      </c>
      <c r="O32" s="70">
        <f t="shared" si="9"/>
        <v>0</v>
      </c>
      <c r="P32" s="17"/>
      <c r="Q32" s="17"/>
    </row>
    <row r="33" spans="1:17" ht="17.100000000000001" customHeight="1" x14ac:dyDescent="0.25">
      <c r="A33" s="82"/>
      <c r="B33" s="72" t="s">
        <v>56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69"/>
      <c r="P33" s="17"/>
      <c r="Q33" s="17"/>
    </row>
    <row r="34" spans="1:17" ht="17.100000000000001" customHeight="1" x14ac:dyDescent="0.25">
      <c r="A34" s="82" t="s">
        <v>105</v>
      </c>
      <c r="B34" s="73" t="s">
        <v>148</v>
      </c>
      <c r="C34" s="7">
        <v>0</v>
      </c>
      <c r="D34" s="7">
        <f t="shared" ref="D34:N34" si="28">+C34</f>
        <v>0</v>
      </c>
      <c r="E34" s="7">
        <f t="shared" si="28"/>
        <v>0</v>
      </c>
      <c r="F34" s="7">
        <f t="shared" si="28"/>
        <v>0</v>
      </c>
      <c r="G34" s="7">
        <f t="shared" si="28"/>
        <v>0</v>
      </c>
      <c r="H34" s="7">
        <f t="shared" si="28"/>
        <v>0</v>
      </c>
      <c r="I34" s="7">
        <f t="shared" si="28"/>
        <v>0</v>
      </c>
      <c r="J34" s="7">
        <f t="shared" si="28"/>
        <v>0</v>
      </c>
      <c r="K34" s="7">
        <f t="shared" si="28"/>
        <v>0</v>
      </c>
      <c r="L34" s="7">
        <f t="shared" si="28"/>
        <v>0</v>
      </c>
      <c r="M34" s="7">
        <f t="shared" si="28"/>
        <v>0</v>
      </c>
      <c r="N34" s="7">
        <f t="shared" si="28"/>
        <v>0</v>
      </c>
      <c r="O34" s="69">
        <f t="shared" si="9"/>
        <v>0</v>
      </c>
      <c r="Q34" s="17"/>
    </row>
    <row r="35" spans="1:17" ht="17.100000000000001" customHeight="1" x14ac:dyDescent="0.25">
      <c r="A35" s="82" t="s">
        <v>105</v>
      </c>
      <c r="B35" s="73" t="s">
        <v>6</v>
      </c>
      <c r="C35" s="7">
        <f>+'CLIENT EXPENSE WORKSHEET ADJ.'!C28</f>
        <v>0</v>
      </c>
      <c r="D35" s="7">
        <f t="shared" ref="D35:N35" si="29">+C35</f>
        <v>0</v>
      </c>
      <c r="E35" s="7">
        <f t="shared" si="29"/>
        <v>0</v>
      </c>
      <c r="F35" s="7">
        <f t="shared" si="29"/>
        <v>0</v>
      </c>
      <c r="G35" s="7">
        <f t="shared" si="29"/>
        <v>0</v>
      </c>
      <c r="H35" s="7">
        <f t="shared" si="29"/>
        <v>0</v>
      </c>
      <c r="I35" s="7">
        <f t="shared" si="29"/>
        <v>0</v>
      </c>
      <c r="J35" s="7">
        <f t="shared" si="29"/>
        <v>0</v>
      </c>
      <c r="K35" s="7">
        <f t="shared" si="29"/>
        <v>0</v>
      </c>
      <c r="L35" s="7">
        <f t="shared" si="29"/>
        <v>0</v>
      </c>
      <c r="M35" s="7">
        <f t="shared" si="29"/>
        <v>0</v>
      </c>
      <c r="N35" s="7">
        <f t="shared" si="29"/>
        <v>0</v>
      </c>
      <c r="O35" s="69">
        <f t="shared" si="9"/>
        <v>0</v>
      </c>
      <c r="P35" s="17"/>
      <c r="Q35" s="17"/>
    </row>
    <row r="36" spans="1:17" ht="17.100000000000001" customHeight="1" x14ac:dyDescent="0.25">
      <c r="A36" s="82" t="s">
        <v>105</v>
      </c>
      <c r="B36" s="73" t="s">
        <v>19</v>
      </c>
      <c r="C36" s="7">
        <f>+'CLIENT EXPENSE WORKSHEET ADJ.'!C29</f>
        <v>0</v>
      </c>
      <c r="D36" s="7">
        <f t="shared" ref="D36:N36" si="30">+C36</f>
        <v>0</v>
      </c>
      <c r="E36" s="7">
        <f t="shared" si="30"/>
        <v>0</v>
      </c>
      <c r="F36" s="7">
        <f t="shared" si="30"/>
        <v>0</v>
      </c>
      <c r="G36" s="7">
        <f t="shared" si="30"/>
        <v>0</v>
      </c>
      <c r="H36" s="7">
        <f t="shared" si="30"/>
        <v>0</v>
      </c>
      <c r="I36" s="7">
        <f t="shared" si="30"/>
        <v>0</v>
      </c>
      <c r="J36" s="7">
        <f t="shared" si="30"/>
        <v>0</v>
      </c>
      <c r="K36" s="7">
        <f t="shared" si="30"/>
        <v>0</v>
      </c>
      <c r="L36" s="7">
        <f t="shared" si="30"/>
        <v>0</v>
      </c>
      <c r="M36" s="7">
        <f t="shared" si="30"/>
        <v>0</v>
      </c>
      <c r="N36" s="7">
        <f t="shared" si="30"/>
        <v>0</v>
      </c>
      <c r="O36" s="69">
        <f t="shared" si="9"/>
        <v>0</v>
      </c>
      <c r="P36" s="17"/>
      <c r="Q36" s="17"/>
    </row>
    <row r="37" spans="1:17" ht="17.100000000000001" customHeight="1" x14ac:dyDescent="0.25">
      <c r="A37" s="82" t="s">
        <v>105</v>
      </c>
      <c r="B37" s="73" t="s">
        <v>32</v>
      </c>
      <c r="C37" s="7">
        <f>+'CLIENT EXPENSE WORKSHEET ADJ.'!C30</f>
        <v>0</v>
      </c>
      <c r="D37" s="7">
        <f t="shared" ref="D37:N37" si="31">+C37</f>
        <v>0</v>
      </c>
      <c r="E37" s="7">
        <f t="shared" si="31"/>
        <v>0</v>
      </c>
      <c r="F37" s="7">
        <f t="shared" si="31"/>
        <v>0</v>
      </c>
      <c r="G37" s="7">
        <f t="shared" si="31"/>
        <v>0</v>
      </c>
      <c r="H37" s="7">
        <f t="shared" si="31"/>
        <v>0</v>
      </c>
      <c r="I37" s="7">
        <f t="shared" si="31"/>
        <v>0</v>
      </c>
      <c r="J37" s="7">
        <f t="shared" si="31"/>
        <v>0</v>
      </c>
      <c r="K37" s="7">
        <f t="shared" si="31"/>
        <v>0</v>
      </c>
      <c r="L37" s="7">
        <f t="shared" si="31"/>
        <v>0</v>
      </c>
      <c r="M37" s="7">
        <f t="shared" si="31"/>
        <v>0</v>
      </c>
      <c r="N37" s="7">
        <f t="shared" si="31"/>
        <v>0</v>
      </c>
      <c r="O37" s="69">
        <f t="shared" si="9"/>
        <v>0</v>
      </c>
      <c r="P37" s="17"/>
      <c r="Q37" s="17"/>
    </row>
    <row r="38" spans="1:17" ht="17.100000000000001" customHeight="1" x14ac:dyDescent="0.25">
      <c r="A38" s="82" t="s">
        <v>105</v>
      </c>
      <c r="B38" s="73" t="s">
        <v>33</v>
      </c>
      <c r="C38" s="7">
        <f>+'CLIENT EXPENSE WORKSHEET ADJ.'!C31</f>
        <v>0</v>
      </c>
      <c r="D38" s="7">
        <f t="shared" ref="D38:N38" si="32">+C38</f>
        <v>0</v>
      </c>
      <c r="E38" s="7">
        <f t="shared" si="32"/>
        <v>0</v>
      </c>
      <c r="F38" s="7">
        <f t="shared" si="32"/>
        <v>0</v>
      </c>
      <c r="G38" s="7">
        <f t="shared" si="32"/>
        <v>0</v>
      </c>
      <c r="H38" s="7">
        <f t="shared" si="32"/>
        <v>0</v>
      </c>
      <c r="I38" s="7">
        <f t="shared" si="32"/>
        <v>0</v>
      </c>
      <c r="J38" s="7">
        <f t="shared" si="32"/>
        <v>0</v>
      </c>
      <c r="K38" s="7">
        <f t="shared" si="32"/>
        <v>0</v>
      </c>
      <c r="L38" s="7">
        <f t="shared" si="32"/>
        <v>0</v>
      </c>
      <c r="M38" s="7">
        <f t="shared" si="32"/>
        <v>0</v>
      </c>
      <c r="N38" s="7">
        <f t="shared" si="32"/>
        <v>0</v>
      </c>
      <c r="O38" s="69">
        <f t="shared" si="9"/>
        <v>0</v>
      </c>
      <c r="P38" s="17"/>
      <c r="Q38" s="17"/>
    </row>
    <row r="39" spans="1:17" ht="17.100000000000001" customHeight="1" x14ac:dyDescent="0.25">
      <c r="A39" s="82"/>
      <c r="B39" s="72" t="s">
        <v>57</v>
      </c>
      <c r="C39" s="24">
        <f>SUM(C34:C38)</f>
        <v>0</v>
      </c>
      <c r="D39" s="24">
        <f t="shared" ref="D39:N39" si="33">SUM(D34:D38)</f>
        <v>0</v>
      </c>
      <c r="E39" s="24">
        <f t="shared" si="33"/>
        <v>0</v>
      </c>
      <c r="F39" s="24">
        <f t="shared" si="33"/>
        <v>0</v>
      </c>
      <c r="G39" s="24">
        <f t="shared" si="33"/>
        <v>0</v>
      </c>
      <c r="H39" s="24">
        <f t="shared" si="33"/>
        <v>0</v>
      </c>
      <c r="I39" s="24">
        <f t="shared" si="33"/>
        <v>0</v>
      </c>
      <c r="J39" s="24">
        <f t="shared" si="33"/>
        <v>0</v>
      </c>
      <c r="K39" s="24">
        <f t="shared" si="33"/>
        <v>0</v>
      </c>
      <c r="L39" s="24">
        <f t="shared" si="33"/>
        <v>0</v>
      </c>
      <c r="M39" s="24">
        <f t="shared" si="33"/>
        <v>0</v>
      </c>
      <c r="N39" s="24">
        <f t="shared" si="33"/>
        <v>0</v>
      </c>
      <c r="O39" s="70">
        <f t="shared" si="9"/>
        <v>0</v>
      </c>
      <c r="P39" s="17"/>
      <c r="Q39" s="17"/>
    </row>
    <row r="40" spans="1:17" ht="17.100000000000001" customHeight="1" x14ac:dyDescent="0.25">
      <c r="A40" s="82"/>
      <c r="B40" s="72" t="s">
        <v>58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69"/>
      <c r="P40" s="17"/>
      <c r="Q40" s="17"/>
    </row>
    <row r="41" spans="1:17" ht="17.100000000000001" customHeight="1" x14ac:dyDescent="0.25">
      <c r="A41" s="82" t="s">
        <v>105</v>
      </c>
      <c r="B41" s="73" t="s">
        <v>17</v>
      </c>
      <c r="C41" s="7">
        <f>+'CLIENT EXPENSE WORKSHEET ADJ.'!C34</f>
        <v>0</v>
      </c>
      <c r="D41" s="7">
        <f t="shared" ref="D41:N41" si="34">+C41</f>
        <v>0</v>
      </c>
      <c r="E41" s="7">
        <f t="shared" si="34"/>
        <v>0</v>
      </c>
      <c r="F41" s="7">
        <f t="shared" si="34"/>
        <v>0</v>
      </c>
      <c r="G41" s="7">
        <f t="shared" si="34"/>
        <v>0</v>
      </c>
      <c r="H41" s="7">
        <f t="shared" si="34"/>
        <v>0</v>
      </c>
      <c r="I41" s="7">
        <f t="shared" si="34"/>
        <v>0</v>
      </c>
      <c r="J41" s="7">
        <f t="shared" si="34"/>
        <v>0</v>
      </c>
      <c r="K41" s="7">
        <f t="shared" si="34"/>
        <v>0</v>
      </c>
      <c r="L41" s="7">
        <f t="shared" si="34"/>
        <v>0</v>
      </c>
      <c r="M41" s="7">
        <f t="shared" si="34"/>
        <v>0</v>
      </c>
      <c r="N41" s="7">
        <f t="shared" si="34"/>
        <v>0</v>
      </c>
      <c r="O41" s="69">
        <f t="shared" si="9"/>
        <v>0</v>
      </c>
      <c r="P41" s="17"/>
      <c r="Q41" s="17"/>
    </row>
    <row r="42" spans="1:17" ht="17.100000000000001" customHeight="1" x14ac:dyDescent="0.25">
      <c r="A42" s="82" t="s">
        <v>105</v>
      </c>
      <c r="B42" s="73" t="s">
        <v>18</v>
      </c>
      <c r="C42" s="7">
        <f>+'CLIENT EXPENSE WORKSHEET ADJ.'!C35</f>
        <v>0</v>
      </c>
      <c r="D42" s="7">
        <f t="shared" ref="D42:N42" si="35">+C42</f>
        <v>0</v>
      </c>
      <c r="E42" s="7">
        <f t="shared" si="35"/>
        <v>0</v>
      </c>
      <c r="F42" s="7">
        <f t="shared" si="35"/>
        <v>0</v>
      </c>
      <c r="G42" s="7">
        <f t="shared" si="35"/>
        <v>0</v>
      </c>
      <c r="H42" s="7">
        <f t="shared" si="35"/>
        <v>0</v>
      </c>
      <c r="I42" s="7">
        <f t="shared" si="35"/>
        <v>0</v>
      </c>
      <c r="J42" s="7">
        <f t="shared" si="35"/>
        <v>0</v>
      </c>
      <c r="K42" s="7">
        <f t="shared" si="35"/>
        <v>0</v>
      </c>
      <c r="L42" s="7">
        <f t="shared" si="35"/>
        <v>0</v>
      </c>
      <c r="M42" s="7">
        <f t="shared" si="35"/>
        <v>0</v>
      </c>
      <c r="N42" s="7">
        <f t="shared" si="35"/>
        <v>0</v>
      </c>
      <c r="O42" s="69">
        <f t="shared" si="9"/>
        <v>0</v>
      </c>
      <c r="P42" s="17"/>
      <c r="Q42" s="17"/>
    </row>
    <row r="43" spans="1:17" ht="17.100000000000001" customHeight="1" thickBot="1" x14ac:dyDescent="0.3">
      <c r="A43" s="83"/>
      <c r="B43" s="76" t="s">
        <v>59</v>
      </c>
      <c r="C43" s="77">
        <f>SUM(C41:C42)</f>
        <v>0</v>
      </c>
      <c r="D43" s="77">
        <f t="shared" ref="D43:N43" si="36">SUM(D41:D42)</f>
        <v>0</v>
      </c>
      <c r="E43" s="77">
        <f t="shared" si="36"/>
        <v>0</v>
      </c>
      <c r="F43" s="77">
        <f t="shared" si="36"/>
        <v>0</v>
      </c>
      <c r="G43" s="77">
        <f t="shared" si="36"/>
        <v>0</v>
      </c>
      <c r="H43" s="77">
        <f t="shared" si="36"/>
        <v>0</v>
      </c>
      <c r="I43" s="77">
        <f t="shared" si="36"/>
        <v>0</v>
      </c>
      <c r="J43" s="77">
        <f t="shared" si="36"/>
        <v>0</v>
      </c>
      <c r="K43" s="77">
        <f t="shared" si="36"/>
        <v>0</v>
      </c>
      <c r="L43" s="77">
        <f t="shared" si="36"/>
        <v>0</v>
      </c>
      <c r="M43" s="77">
        <f t="shared" si="36"/>
        <v>0</v>
      </c>
      <c r="N43" s="77">
        <f t="shared" si="36"/>
        <v>0</v>
      </c>
      <c r="O43" s="78">
        <f t="shared" si="9"/>
        <v>0</v>
      </c>
      <c r="P43" s="17"/>
      <c r="Q43" s="17"/>
    </row>
    <row r="44" spans="1:17" ht="17.100000000000001" customHeight="1" x14ac:dyDescent="0.25">
      <c r="A44" s="84"/>
      <c r="B44" s="72" t="s">
        <v>62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69"/>
      <c r="P44" s="17"/>
      <c r="Q44" s="17"/>
    </row>
    <row r="45" spans="1:17" ht="17.100000000000001" customHeight="1" x14ac:dyDescent="0.25">
      <c r="A45" s="82" t="s">
        <v>104</v>
      </c>
      <c r="B45" s="73" t="s">
        <v>23</v>
      </c>
      <c r="C45" s="7">
        <f>+'CLIENT EXPENSE WORKSHEET ADJ.'!G3</f>
        <v>0</v>
      </c>
      <c r="D45" s="7">
        <f t="shared" ref="D45:N45" si="37">+C45</f>
        <v>0</v>
      </c>
      <c r="E45" s="7">
        <f t="shared" si="37"/>
        <v>0</v>
      </c>
      <c r="F45" s="7">
        <f t="shared" si="37"/>
        <v>0</v>
      </c>
      <c r="G45" s="7">
        <f t="shared" si="37"/>
        <v>0</v>
      </c>
      <c r="H45" s="7">
        <f t="shared" si="37"/>
        <v>0</v>
      </c>
      <c r="I45" s="7">
        <f t="shared" si="37"/>
        <v>0</v>
      </c>
      <c r="J45" s="7">
        <f t="shared" si="37"/>
        <v>0</v>
      </c>
      <c r="K45" s="7">
        <f t="shared" si="37"/>
        <v>0</v>
      </c>
      <c r="L45" s="7">
        <f t="shared" si="37"/>
        <v>0</v>
      </c>
      <c r="M45" s="7">
        <f t="shared" si="37"/>
        <v>0</v>
      </c>
      <c r="N45" s="7">
        <f t="shared" si="37"/>
        <v>0</v>
      </c>
      <c r="O45" s="69">
        <f t="shared" si="9"/>
        <v>0</v>
      </c>
      <c r="P45" s="17"/>
      <c r="Q45" s="17"/>
    </row>
    <row r="46" spans="1:17" ht="17.100000000000001" customHeight="1" x14ac:dyDescent="0.25">
      <c r="A46" s="82" t="s">
        <v>104</v>
      </c>
      <c r="B46" s="73" t="s">
        <v>27</v>
      </c>
      <c r="C46" s="7">
        <f>+'CLIENT EXPENSE WORKSHEET ADJ.'!G4</f>
        <v>0</v>
      </c>
      <c r="D46" s="7">
        <f t="shared" ref="D46:N46" si="38">+C46</f>
        <v>0</v>
      </c>
      <c r="E46" s="7">
        <f t="shared" si="38"/>
        <v>0</v>
      </c>
      <c r="F46" s="7">
        <f t="shared" si="38"/>
        <v>0</v>
      </c>
      <c r="G46" s="7">
        <f t="shared" si="38"/>
        <v>0</v>
      </c>
      <c r="H46" s="7">
        <f t="shared" si="38"/>
        <v>0</v>
      </c>
      <c r="I46" s="7">
        <f t="shared" si="38"/>
        <v>0</v>
      </c>
      <c r="J46" s="7">
        <f t="shared" si="38"/>
        <v>0</v>
      </c>
      <c r="K46" s="7">
        <f t="shared" si="38"/>
        <v>0</v>
      </c>
      <c r="L46" s="7">
        <f t="shared" si="38"/>
        <v>0</v>
      </c>
      <c r="M46" s="7">
        <f t="shared" si="38"/>
        <v>0</v>
      </c>
      <c r="N46" s="7">
        <f t="shared" si="38"/>
        <v>0</v>
      </c>
      <c r="O46" s="69">
        <f t="shared" si="9"/>
        <v>0</v>
      </c>
      <c r="P46" s="17"/>
      <c r="Q46" s="17"/>
    </row>
    <row r="47" spans="1:17" ht="17.100000000000001" customHeight="1" x14ac:dyDescent="0.25">
      <c r="A47" s="82" t="s">
        <v>104</v>
      </c>
      <c r="B47" s="73" t="s">
        <v>15</v>
      </c>
      <c r="C47" s="7">
        <f>+'CLIENT EXPENSE WORKSHEET ADJ.'!G5</f>
        <v>0</v>
      </c>
      <c r="D47" s="7">
        <f t="shared" ref="D47:N47" si="39">+C47</f>
        <v>0</v>
      </c>
      <c r="E47" s="7">
        <f t="shared" si="39"/>
        <v>0</v>
      </c>
      <c r="F47" s="7">
        <f t="shared" si="39"/>
        <v>0</v>
      </c>
      <c r="G47" s="7">
        <f t="shared" si="39"/>
        <v>0</v>
      </c>
      <c r="H47" s="7">
        <f t="shared" si="39"/>
        <v>0</v>
      </c>
      <c r="I47" s="7">
        <f t="shared" si="39"/>
        <v>0</v>
      </c>
      <c r="J47" s="7">
        <f t="shared" si="39"/>
        <v>0</v>
      </c>
      <c r="K47" s="7">
        <f t="shared" si="39"/>
        <v>0</v>
      </c>
      <c r="L47" s="7">
        <f t="shared" si="39"/>
        <v>0</v>
      </c>
      <c r="M47" s="7">
        <f t="shared" si="39"/>
        <v>0</v>
      </c>
      <c r="N47" s="7">
        <f t="shared" si="39"/>
        <v>0</v>
      </c>
      <c r="O47" s="69">
        <f t="shared" si="9"/>
        <v>0</v>
      </c>
      <c r="P47" s="17"/>
      <c r="Q47" s="17"/>
    </row>
    <row r="48" spans="1:17" ht="17.100000000000001" customHeight="1" x14ac:dyDescent="0.25">
      <c r="A48" s="82" t="s">
        <v>104</v>
      </c>
      <c r="B48" s="73" t="s">
        <v>16</v>
      </c>
      <c r="C48" s="7">
        <f>+'CLIENT EXPENSE WORKSHEET ADJ.'!G6</f>
        <v>0</v>
      </c>
      <c r="D48" s="7">
        <f t="shared" ref="D48:N48" si="40">+C48</f>
        <v>0</v>
      </c>
      <c r="E48" s="7">
        <f t="shared" si="40"/>
        <v>0</v>
      </c>
      <c r="F48" s="7">
        <f t="shared" si="40"/>
        <v>0</v>
      </c>
      <c r="G48" s="7">
        <f t="shared" si="40"/>
        <v>0</v>
      </c>
      <c r="H48" s="7">
        <f t="shared" si="40"/>
        <v>0</v>
      </c>
      <c r="I48" s="7">
        <f t="shared" si="40"/>
        <v>0</v>
      </c>
      <c r="J48" s="7">
        <f t="shared" si="40"/>
        <v>0</v>
      </c>
      <c r="K48" s="7">
        <f t="shared" si="40"/>
        <v>0</v>
      </c>
      <c r="L48" s="7">
        <f t="shared" si="40"/>
        <v>0</v>
      </c>
      <c r="M48" s="7">
        <f t="shared" si="40"/>
        <v>0</v>
      </c>
      <c r="N48" s="7">
        <f t="shared" si="40"/>
        <v>0</v>
      </c>
      <c r="O48" s="69">
        <f t="shared" si="9"/>
        <v>0</v>
      </c>
      <c r="P48" s="17"/>
      <c r="Q48" s="17"/>
    </row>
    <row r="49" spans="1:20" ht="17.100000000000001" customHeight="1" x14ac:dyDescent="0.25">
      <c r="A49" s="84"/>
      <c r="B49" s="72" t="s">
        <v>63</v>
      </c>
      <c r="C49" s="24">
        <f>SUM(C45:C48)</f>
        <v>0</v>
      </c>
      <c r="D49" s="24">
        <f t="shared" ref="D49:N49" si="41">SUM(D45:D48)</f>
        <v>0</v>
      </c>
      <c r="E49" s="24">
        <f t="shared" si="41"/>
        <v>0</v>
      </c>
      <c r="F49" s="24">
        <f t="shared" si="41"/>
        <v>0</v>
      </c>
      <c r="G49" s="24">
        <f t="shared" si="41"/>
        <v>0</v>
      </c>
      <c r="H49" s="24">
        <f t="shared" si="41"/>
        <v>0</v>
      </c>
      <c r="I49" s="24">
        <f t="shared" si="41"/>
        <v>0</v>
      </c>
      <c r="J49" s="24">
        <f t="shared" si="41"/>
        <v>0</v>
      </c>
      <c r="K49" s="24">
        <f t="shared" si="41"/>
        <v>0</v>
      </c>
      <c r="L49" s="24">
        <f t="shared" si="41"/>
        <v>0</v>
      </c>
      <c r="M49" s="24">
        <f t="shared" si="41"/>
        <v>0</v>
      </c>
      <c r="N49" s="24">
        <f t="shared" si="41"/>
        <v>0</v>
      </c>
      <c r="O49" s="70">
        <f t="shared" si="9"/>
        <v>0</v>
      </c>
      <c r="P49" s="17"/>
      <c r="Q49" s="17"/>
    </row>
    <row r="50" spans="1:20" ht="17.100000000000001" customHeight="1" x14ac:dyDescent="0.25">
      <c r="A50" s="84"/>
      <c r="B50" s="72" t="s">
        <v>64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69"/>
      <c r="P50" s="17"/>
      <c r="Q50" s="17"/>
    </row>
    <row r="51" spans="1:20" ht="17.100000000000001" customHeight="1" x14ac:dyDescent="0.25">
      <c r="A51" s="82" t="s">
        <v>104</v>
      </c>
      <c r="B51" s="73" t="s">
        <v>2</v>
      </c>
      <c r="C51" s="7">
        <f>+'CLIENT EXPENSE WORKSHEET ADJ.'!G9</f>
        <v>0</v>
      </c>
      <c r="D51" s="7">
        <f t="shared" ref="D51:N51" si="42">+C51</f>
        <v>0</v>
      </c>
      <c r="E51" s="7">
        <f t="shared" si="42"/>
        <v>0</v>
      </c>
      <c r="F51" s="7">
        <f t="shared" si="42"/>
        <v>0</v>
      </c>
      <c r="G51" s="7">
        <f t="shared" si="42"/>
        <v>0</v>
      </c>
      <c r="H51" s="7">
        <f t="shared" si="42"/>
        <v>0</v>
      </c>
      <c r="I51" s="7">
        <f t="shared" si="42"/>
        <v>0</v>
      </c>
      <c r="J51" s="7">
        <f t="shared" si="42"/>
        <v>0</v>
      </c>
      <c r="K51" s="7">
        <f t="shared" si="42"/>
        <v>0</v>
      </c>
      <c r="L51" s="7">
        <f t="shared" si="42"/>
        <v>0</v>
      </c>
      <c r="M51" s="7">
        <f t="shared" si="42"/>
        <v>0</v>
      </c>
      <c r="N51" s="7">
        <f t="shared" si="42"/>
        <v>0</v>
      </c>
      <c r="O51" s="69">
        <f t="shared" si="9"/>
        <v>0</v>
      </c>
      <c r="P51" s="17"/>
      <c r="Q51" s="17"/>
    </row>
    <row r="52" spans="1:20" ht="17.100000000000001" customHeight="1" x14ac:dyDescent="0.25">
      <c r="A52" s="82" t="s">
        <v>104</v>
      </c>
      <c r="B52" s="73" t="s">
        <v>41</v>
      </c>
      <c r="C52" s="7">
        <f>+'CLIENT EXPENSE WORKSHEET ADJ.'!G10</f>
        <v>0</v>
      </c>
      <c r="D52" s="7">
        <f t="shared" ref="D52:N52" si="43">+C52</f>
        <v>0</v>
      </c>
      <c r="E52" s="7">
        <f t="shared" si="43"/>
        <v>0</v>
      </c>
      <c r="F52" s="7">
        <f t="shared" si="43"/>
        <v>0</v>
      </c>
      <c r="G52" s="7">
        <f t="shared" si="43"/>
        <v>0</v>
      </c>
      <c r="H52" s="7">
        <f t="shared" si="43"/>
        <v>0</v>
      </c>
      <c r="I52" s="7">
        <f t="shared" si="43"/>
        <v>0</v>
      </c>
      <c r="J52" s="7">
        <f t="shared" si="43"/>
        <v>0</v>
      </c>
      <c r="K52" s="7">
        <f t="shared" si="43"/>
        <v>0</v>
      </c>
      <c r="L52" s="7">
        <f t="shared" si="43"/>
        <v>0</v>
      </c>
      <c r="M52" s="7">
        <f t="shared" si="43"/>
        <v>0</v>
      </c>
      <c r="N52" s="7">
        <f t="shared" si="43"/>
        <v>0</v>
      </c>
      <c r="O52" s="69">
        <f t="shared" si="9"/>
        <v>0</v>
      </c>
      <c r="P52" s="17"/>
      <c r="Q52" s="17"/>
    </row>
    <row r="53" spans="1:20" ht="17.100000000000001" customHeight="1" x14ac:dyDescent="0.25">
      <c r="A53" s="82" t="s">
        <v>104</v>
      </c>
      <c r="B53" s="73" t="s">
        <v>3</v>
      </c>
      <c r="C53" s="7">
        <f>+'CLIENT EXPENSE WORKSHEET ADJ.'!G11</f>
        <v>0</v>
      </c>
      <c r="D53" s="7">
        <f t="shared" ref="D53:N53" si="44">+C53</f>
        <v>0</v>
      </c>
      <c r="E53" s="7">
        <f t="shared" si="44"/>
        <v>0</v>
      </c>
      <c r="F53" s="7">
        <f t="shared" si="44"/>
        <v>0</v>
      </c>
      <c r="G53" s="7">
        <f t="shared" si="44"/>
        <v>0</v>
      </c>
      <c r="H53" s="7">
        <f t="shared" si="44"/>
        <v>0</v>
      </c>
      <c r="I53" s="7">
        <f t="shared" si="44"/>
        <v>0</v>
      </c>
      <c r="J53" s="7">
        <f t="shared" si="44"/>
        <v>0</v>
      </c>
      <c r="K53" s="7">
        <f t="shared" si="44"/>
        <v>0</v>
      </c>
      <c r="L53" s="7">
        <f t="shared" si="44"/>
        <v>0</v>
      </c>
      <c r="M53" s="7">
        <f t="shared" si="44"/>
        <v>0</v>
      </c>
      <c r="N53" s="7">
        <f t="shared" si="44"/>
        <v>0</v>
      </c>
      <c r="O53" s="69">
        <f t="shared" si="9"/>
        <v>0</v>
      </c>
      <c r="P53" s="17"/>
      <c r="Q53" s="17"/>
    </row>
    <row r="54" spans="1:20" ht="17.100000000000001" customHeight="1" x14ac:dyDescent="0.25">
      <c r="A54" s="82" t="s">
        <v>104</v>
      </c>
      <c r="B54" s="73" t="s">
        <v>42</v>
      </c>
      <c r="C54" s="7">
        <f>+'CLIENT EXPENSE WORKSHEET ADJ.'!G12</f>
        <v>0</v>
      </c>
      <c r="D54" s="7">
        <f t="shared" ref="D54:N54" si="45">+C54</f>
        <v>0</v>
      </c>
      <c r="E54" s="7">
        <f t="shared" si="45"/>
        <v>0</v>
      </c>
      <c r="F54" s="7">
        <f t="shared" si="45"/>
        <v>0</v>
      </c>
      <c r="G54" s="7">
        <f t="shared" si="45"/>
        <v>0</v>
      </c>
      <c r="H54" s="7">
        <f t="shared" si="45"/>
        <v>0</v>
      </c>
      <c r="I54" s="7">
        <f t="shared" si="45"/>
        <v>0</v>
      </c>
      <c r="J54" s="7">
        <f t="shared" si="45"/>
        <v>0</v>
      </c>
      <c r="K54" s="7">
        <f t="shared" si="45"/>
        <v>0</v>
      </c>
      <c r="L54" s="7">
        <f t="shared" si="45"/>
        <v>0</v>
      </c>
      <c r="M54" s="7">
        <f t="shared" si="45"/>
        <v>0</v>
      </c>
      <c r="N54" s="7">
        <f t="shared" si="45"/>
        <v>0</v>
      </c>
      <c r="O54" s="69">
        <f t="shared" si="9"/>
        <v>0</v>
      </c>
      <c r="P54" s="17"/>
      <c r="Q54" s="17"/>
    </row>
    <row r="55" spans="1:20" ht="17.100000000000001" customHeight="1" x14ac:dyDescent="0.25">
      <c r="A55" s="82" t="s">
        <v>104</v>
      </c>
      <c r="B55" s="73" t="s">
        <v>39</v>
      </c>
      <c r="C55" s="7">
        <f>+'CLIENT EXPENSE WORKSHEET ADJ.'!G13</f>
        <v>0</v>
      </c>
      <c r="D55" s="7">
        <f t="shared" ref="D55:N55" si="46">+C55</f>
        <v>0</v>
      </c>
      <c r="E55" s="7">
        <f t="shared" si="46"/>
        <v>0</v>
      </c>
      <c r="F55" s="7">
        <f t="shared" si="46"/>
        <v>0</v>
      </c>
      <c r="G55" s="7">
        <f t="shared" si="46"/>
        <v>0</v>
      </c>
      <c r="H55" s="7">
        <f t="shared" si="46"/>
        <v>0</v>
      </c>
      <c r="I55" s="7">
        <f t="shared" si="46"/>
        <v>0</v>
      </c>
      <c r="J55" s="7">
        <f t="shared" si="46"/>
        <v>0</v>
      </c>
      <c r="K55" s="7">
        <f t="shared" si="46"/>
        <v>0</v>
      </c>
      <c r="L55" s="7">
        <f t="shared" si="46"/>
        <v>0</v>
      </c>
      <c r="M55" s="7">
        <f t="shared" si="46"/>
        <v>0</v>
      </c>
      <c r="N55" s="7">
        <f t="shared" si="46"/>
        <v>0</v>
      </c>
      <c r="O55" s="69">
        <f t="shared" si="9"/>
        <v>0</v>
      </c>
      <c r="P55" s="17"/>
      <c r="Q55" s="17"/>
    </row>
    <row r="56" spans="1:20" ht="17.100000000000001" customHeight="1" x14ac:dyDescent="0.25">
      <c r="A56" s="82" t="s">
        <v>104</v>
      </c>
      <c r="B56" s="73" t="s">
        <v>44</v>
      </c>
      <c r="C56" s="7">
        <f>+'CLIENT EXPENSE WORKSHEET ADJ.'!G14</f>
        <v>0</v>
      </c>
      <c r="D56" s="7">
        <f t="shared" ref="D56:N56" si="47">+C56</f>
        <v>0</v>
      </c>
      <c r="E56" s="7">
        <f t="shared" si="47"/>
        <v>0</v>
      </c>
      <c r="F56" s="7">
        <f t="shared" si="47"/>
        <v>0</v>
      </c>
      <c r="G56" s="7">
        <f t="shared" si="47"/>
        <v>0</v>
      </c>
      <c r="H56" s="7">
        <f t="shared" si="47"/>
        <v>0</v>
      </c>
      <c r="I56" s="7">
        <f t="shared" si="47"/>
        <v>0</v>
      </c>
      <c r="J56" s="7">
        <f t="shared" si="47"/>
        <v>0</v>
      </c>
      <c r="K56" s="7">
        <f t="shared" si="47"/>
        <v>0</v>
      </c>
      <c r="L56" s="7">
        <f t="shared" si="47"/>
        <v>0</v>
      </c>
      <c r="M56" s="7">
        <f t="shared" si="47"/>
        <v>0</v>
      </c>
      <c r="N56" s="7">
        <f t="shared" si="47"/>
        <v>0</v>
      </c>
      <c r="O56" s="69">
        <f t="shared" si="9"/>
        <v>0</v>
      </c>
      <c r="P56" s="17"/>
      <c r="Q56" s="17"/>
    </row>
    <row r="57" spans="1:20" ht="17.100000000000001" customHeight="1" x14ac:dyDescent="0.25">
      <c r="A57" s="85"/>
      <c r="B57" s="72" t="s">
        <v>65</v>
      </c>
      <c r="C57" s="24">
        <f>SUM(C51:C56)</f>
        <v>0</v>
      </c>
      <c r="D57" s="24">
        <f t="shared" ref="D57:N57" si="48">SUM(D51:D56)</f>
        <v>0</v>
      </c>
      <c r="E57" s="24">
        <f t="shared" si="48"/>
        <v>0</v>
      </c>
      <c r="F57" s="24">
        <f t="shared" si="48"/>
        <v>0</v>
      </c>
      <c r="G57" s="24">
        <f t="shared" si="48"/>
        <v>0</v>
      </c>
      <c r="H57" s="24">
        <f t="shared" si="48"/>
        <v>0</v>
      </c>
      <c r="I57" s="24">
        <f t="shared" si="48"/>
        <v>0</v>
      </c>
      <c r="J57" s="24">
        <f t="shared" si="48"/>
        <v>0</v>
      </c>
      <c r="K57" s="24">
        <f t="shared" si="48"/>
        <v>0</v>
      </c>
      <c r="L57" s="24">
        <f t="shared" si="48"/>
        <v>0</v>
      </c>
      <c r="M57" s="24">
        <f t="shared" si="48"/>
        <v>0</v>
      </c>
      <c r="N57" s="24">
        <f t="shared" si="48"/>
        <v>0</v>
      </c>
      <c r="O57" s="70">
        <f t="shared" si="9"/>
        <v>0</v>
      </c>
      <c r="P57" s="17"/>
      <c r="Q57" s="17"/>
      <c r="S57" s="19" t="s">
        <v>191</v>
      </c>
      <c r="T57" s="19">
        <f>526600+5000+135400</f>
        <v>667000</v>
      </c>
    </row>
    <row r="58" spans="1:20" ht="17.100000000000001" customHeight="1" x14ac:dyDescent="0.25">
      <c r="A58" s="84"/>
      <c r="B58" s="72" t="s">
        <v>70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69"/>
      <c r="P58" s="17"/>
      <c r="Q58" s="17"/>
      <c r="S58" s="19" t="s">
        <v>190</v>
      </c>
    </row>
    <row r="59" spans="1:20" ht="17.100000000000001" customHeight="1" x14ac:dyDescent="0.25">
      <c r="A59" s="82" t="str">
        <f>+'CLIENT EXPENSE WORKSHEET ADJ.'!E30</f>
        <v>D</v>
      </c>
      <c r="B59" s="73" t="s">
        <v>11</v>
      </c>
      <c r="C59" s="7">
        <f>+'CLIENT EXPENSE WORKSHEET ADJ.'!G30</f>
        <v>0</v>
      </c>
      <c r="D59" s="7">
        <f t="shared" ref="D59:N59" si="49">+C59</f>
        <v>0</v>
      </c>
      <c r="E59" s="7">
        <f t="shared" si="49"/>
        <v>0</v>
      </c>
      <c r="F59" s="7">
        <f t="shared" si="49"/>
        <v>0</v>
      </c>
      <c r="G59" s="7">
        <f t="shared" si="49"/>
        <v>0</v>
      </c>
      <c r="H59" s="7">
        <f t="shared" si="49"/>
        <v>0</v>
      </c>
      <c r="I59" s="7">
        <f t="shared" si="49"/>
        <v>0</v>
      </c>
      <c r="J59" s="7">
        <f t="shared" si="49"/>
        <v>0</v>
      </c>
      <c r="K59" s="7">
        <f t="shared" si="49"/>
        <v>0</v>
      </c>
      <c r="L59" s="7">
        <f t="shared" si="49"/>
        <v>0</v>
      </c>
      <c r="M59" s="7">
        <f t="shared" si="49"/>
        <v>0</v>
      </c>
      <c r="N59" s="7">
        <f t="shared" si="49"/>
        <v>0</v>
      </c>
      <c r="O59" s="69">
        <f t="shared" si="9"/>
        <v>0</v>
      </c>
      <c r="P59" s="17"/>
      <c r="Q59" s="17"/>
      <c r="S59" s="19" t="s">
        <v>192</v>
      </c>
      <c r="T59" s="19">
        <v>150000</v>
      </c>
    </row>
    <row r="60" spans="1:20" ht="17.100000000000001" customHeight="1" x14ac:dyDescent="0.25">
      <c r="A60" s="82" t="str">
        <f>+'CLIENT EXPENSE WORKSHEET ADJ.'!E31</f>
        <v>D</v>
      </c>
      <c r="B60" s="73" t="s">
        <v>38</v>
      </c>
      <c r="C60" s="7">
        <f>+'CLIENT EXPENSE WORKSHEET ADJ.'!G31</f>
        <v>0</v>
      </c>
      <c r="D60" s="7">
        <f t="shared" ref="D60:N60" si="50">+C60</f>
        <v>0</v>
      </c>
      <c r="E60" s="7">
        <f t="shared" si="50"/>
        <v>0</v>
      </c>
      <c r="F60" s="7">
        <f t="shared" si="50"/>
        <v>0</v>
      </c>
      <c r="G60" s="7">
        <f t="shared" si="50"/>
        <v>0</v>
      </c>
      <c r="H60" s="7">
        <f t="shared" si="50"/>
        <v>0</v>
      </c>
      <c r="I60" s="7">
        <f t="shared" si="50"/>
        <v>0</v>
      </c>
      <c r="J60" s="7">
        <f t="shared" si="50"/>
        <v>0</v>
      </c>
      <c r="K60" s="7">
        <f t="shared" si="50"/>
        <v>0</v>
      </c>
      <c r="L60" s="7">
        <f t="shared" si="50"/>
        <v>0</v>
      </c>
      <c r="M60" s="7">
        <f t="shared" si="50"/>
        <v>0</v>
      </c>
      <c r="N60" s="7">
        <f t="shared" si="50"/>
        <v>0</v>
      </c>
      <c r="O60" s="69">
        <f t="shared" ref="O60:O70" si="51">SUM(C60:N60)</f>
        <v>0</v>
      </c>
      <c r="P60" s="17"/>
      <c r="Q60" s="17"/>
      <c r="S60" s="19" t="s">
        <v>193</v>
      </c>
      <c r="T60" s="19">
        <v>650000</v>
      </c>
    </row>
    <row r="61" spans="1:20" ht="17.100000000000001" customHeight="1" x14ac:dyDescent="0.25">
      <c r="A61" s="82" t="str">
        <f>+'CLIENT EXPENSE WORKSHEET ADJ.'!E32</f>
        <v>D</v>
      </c>
      <c r="B61" s="73" t="s">
        <v>12</v>
      </c>
      <c r="C61" s="7">
        <f>+'CLIENT EXPENSE WORKSHEET ADJ.'!G32</f>
        <v>0</v>
      </c>
      <c r="D61" s="7">
        <f t="shared" ref="D61:N61" si="52">+C61</f>
        <v>0</v>
      </c>
      <c r="E61" s="7">
        <f t="shared" si="52"/>
        <v>0</v>
      </c>
      <c r="F61" s="7">
        <f t="shared" si="52"/>
        <v>0</v>
      </c>
      <c r="G61" s="7">
        <f t="shared" si="52"/>
        <v>0</v>
      </c>
      <c r="H61" s="7">
        <f t="shared" si="52"/>
        <v>0</v>
      </c>
      <c r="I61" s="7">
        <f t="shared" si="52"/>
        <v>0</v>
      </c>
      <c r="J61" s="7">
        <f t="shared" si="52"/>
        <v>0</v>
      </c>
      <c r="K61" s="7">
        <f t="shared" si="52"/>
        <v>0</v>
      </c>
      <c r="L61" s="7">
        <f t="shared" si="52"/>
        <v>0</v>
      </c>
      <c r="M61" s="7">
        <f t="shared" si="52"/>
        <v>0</v>
      </c>
      <c r="N61" s="7">
        <f t="shared" si="52"/>
        <v>0</v>
      </c>
      <c r="O61" s="69">
        <f t="shared" si="51"/>
        <v>0</v>
      </c>
      <c r="P61" s="17"/>
      <c r="Q61" s="17"/>
      <c r="T61" s="19">
        <f>+T60+T59</f>
        <v>800000</v>
      </c>
    </row>
    <row r="62" spans="1:20" ht="17.100000000000001" customHeight="1" x14ac:dyDescent="0.25">
      <c r="A62" s="82" t="str">
        <f>+'CLIENT EXPENSE WORKSHEET ADJ.'!E33</f>
        <v>D</v>
      </c>
      <c r="B62" s="73" t="s">
        <v>13</v>
      </c>
      <c r="C62" s="7">
        <f>+'CLIENT EXPENSE WORKSHEET ADJ.'!G33</f>
        <v>0</v>
      </c>
      <c r="D62" s="7">
        <f t="shared" ref="D62:N62" si="53">+C62</f>
        <v>0</v>
      </c>
      <c r="E62" s="7">
        <f t="shared" si="53"/>
        <v>0</v>
      </c>
      <c r="F62" s="7">
        <f t="shared" si="53"/>
        <v>0</v>
      </c>
      <c r="G62" s="7">
        <f t="shared" si="53"/>
        <v>0</v>
      </c>
      <c r="H62" s="7">
        <f t="shared" si="53"/>
        <v>0</v>
      </c>
      <c r="I62" s="7">
        <f t="shared" si="53"/>
        <v>0</v>
      </c>
      <c r="J62" s="7">
        <f t="shared" si="53"/>
        <v>0</v>
      </c>
      <c r="K62" s="7">
        <f t="shared" si="53"/>
        <v>0</v>
      </c>
      <c r="L62" s="7">
        <f t="shared" si="53"/>
        <v>0</v>
      </c>
      <c r="M62" s="7">
        <f t="shared" si="53"/>
        <v>0</v>
      </c>
      <c r="N62" s="7">
        <f t="shared" si="53"/>
        <v>0</v>
      </c>
      <c r="O62" s="69">
        <f t="shared" si="51"/>
        <v>0</v>
      </c>
      <c r="P62" s="17"/>
      <c r="Q62" s="17"/>
    </row>
    <row r="63" spans="1:20" ht="17.100000000000001" customHeight="1" x14ac:dyDescent="0.25">
      <c r="A63" s="82" t="str">
        <f>+'CLIENT EXPENSE WORKSHEET ADJ.'!E35</f>
        <v>D</v>
      </c>
      <c r="B63" s="73" t="s">
        <v>14</v>
      </c>
      <c r="C63" s="7">
        <f>+'CLIENT EXPENSE WORKSHEET ADJ.'!G35</f>
        <v>0</v>
      </c>
      <c r="D63" s="7">
        <f t="shared" ref="D63:N63" si="54">+C63</f>
        <v>0</v>
      </c>
      <c r="E63" s="7">
        <f t="shared" si="54"/>
        <v>0</v>
      </c>
      <c r="F63" s="7">
        <f t="shared" si="54"/>
        <v>0</v>
      </c>
      <c r="G63" s="7">
        <f t="shared" si="54"/>
        <v>0</v>
      </c>
      <c r="H63" s="7">
        <f t="shared" si="54"/>
        <v>0</v>
      </c>
      <c r="I63" s="7">
        <f t="shared" si="54"/>
        <v>0</v>
      </c>
      <c r="J63" s="7">
        <f t="shared" si="54"/>
        <v>0</v>
      </c>
      <c r="K63" s="7">
        <f t="shared" si="54"/>
        <v>0</v>
      </c>
      <c r="L63" s="7">
        <f t="shared" si="54"/>
        <v>0</v>
      </c>
      <c r="M63" s="7">
        <f t="shared" si="54"/>
        <v>0</v>
      </c>
      <c r="N63" s="7">
        <f t="shared" si="54"/>
        <v>0</v>
      </c>
      <c r="O63" s="69">
        <f t="shared" si="51"/>
        <v>0</v>
      </c>
      <c r="P63" s="17"/>
      <c r="Q63" s="17"/>
    </row>
    <row r="64" spans="1:20" ht="17.100000000000001" customHeight="1" x14ac:dyDescent="0.25">
      <c r="A64" s="82" t="str">
        <f>+'CLIENT EXPENSE WORKSHEET ADJ.'!E36</f>
        <v>D</v>
      </c>
      <c r="B64" s="73" t="s">
        <v>24</v>
      </c>
      <c r="C64" s="7">
        <f>+'CLIENT EXPENSE WORKSHEET ADJ.'!G36</f>
        <v>0</v>
      </c>
      <c r="D64" s="7">
        <f t="shared" ref="D64:N64" si="55">+C64</f>
        <v>0</v>
      </c>
      <c r="E64" s="7">
        <f t="shared" si="55"/>
        <v>0</v>
      </c>
      <c r="F64" s="7">
        <f t="shared" si="55"/>
        <v>0</v>
      </c>
      <c r="G64" s="7">
        <f t="shared" si="55"/>
        <v>0</v>
      </c>
      <c r="H64" s="7">
        <f t="shared" si="55"/>
        <v>0</v>
      </c>
      <c r="I64" s="7">
        <f t="shared" si="55"/>
        <v>0</v>
      </c>
      <c r="J64" s="7">
        <f t="shared" si="55"/>
        <v>0</v>
      </c>
      <c r="K64" s="7">
        <f t="shared" si="55"/>
        <v>0</v>
      </c>
      <c r="L64" s="7">
        <f t="shared" si="55"/>
        <v>0</v>
      </c>
      <c r="M64" s="7">
        <f t="shared" si="55"/>
        <v>0</v>
      </c>
      <c r="N64" s="7">
        <f t="shared" si="55"/>
        <v>0</v>
      </c>
      <c r="O64" s="69">
        <f t="shared" si="51"/>
        <v>0</v>
      </c>
      <c r="P64" s="17"/>
      <c r="Q64" s="17"/>
    </row>
    <row r="65" spans="1:17" ht="17.100000000000001" customHeight="1" x14ac:dyDescent="0.25">
      <c r="A65" s="82" t="str">
        <f>+'CLIENT EXPENSE WORKSHEET ADJ.'!E34</f>
        <v>D</v>
      </c>
      <c r="B65" s="73" t="s">
        <v>117</v>
      </c>
      <c r="C65" s="7">
        <f>+'CLIENT EXPENSE WORKSHEET ADJ.'!G37</f>
        <v>0</v>
      </c>
      <c r="D65" s="7">
        <f t="shared" ref="D65:N65" si="56">+C65</f>
        <v>0</v>
      </c>
      <c r="E65" s="7">
        <f t="shared" si="56"/>
        <v>0</v>
      </c>
      <c r="F65" s="7">
        <f t="shared" si="56"/>
        <v>0</v>
      </c>
      <c r="G65" s="7">
        <f t="shared" si="56"/>
        <v>0</v>
      </c>
      <c r="H65" s="7">
        <f t="shared" si="56"/>
        <v>0</v>
      </c>
      <c r="I65" s="7">
        <f t="shared" si="56"/>
        <v>0</v>
      </c>
      <c r="J65" s="7">
        <f t="shared" si="56"/>
        <v>0</v>
      </c>
      <c r="K65" s="7">
        <f t="shared" si="56"/>
        <v>0</v>
      </c>
      <c r="L65" s="7">
        <f t="shared" si="56"/>
        <v>0</v>
      </c>
      <c r="M65" s="7">
        <f t="shared" si="56"/>
        <v>0</v>
      </c>
      <c r="N65" s="7">
        <f t="shared" si="56"/>
        <v>0</v>
      </c>
      <c r="O65" s="69">
        <f t="shared" si="51"/>
        <v>0</v>
      </c>
      <c r="P65" s="17"/>
      <c r="Q65" s="17"/>
    </row>
    <row r="66" spans="1:17" ht="17.100000000000001" customHeight="1" x14ac:dyDescent="0.25">
      <c r="A66" s="82" t="str">
        <f>+'CLIENT EXPENSE WORKSHEET ADJ.'!E35</f>
        <v>D</v>
      </c>
      <c r="B66" s="73" t="s">
        <v>117</v>
      </c>
      <c r="C66" s="7">
        <f>+'CLIENT EXPENSE WORKSHEET ADJ.'!G38</f>
        <v>0</v>
      </c>
      <c r="D66" s="7">
        <f t="shared" ref="D66:N66" si="57">+C66</f>
        <v>0</v>
      </c>
      <c r="E66" s="7">
        <f t="shared" si="57"/>
        <v>0</v>
      </c>
      <c r="F66" s="7">
        <f t="shared" si="57"/>
        <v>0</v>
      </c>
      <c r="G66" s="7">
        <f t="shared" si="57"/>
        <v>0</v>
      </c>
      <c r="H66" s="7">
        <f t="shared" si="57"/>
        <v>0</v>
      </c>
      <c r="I66" s="7">
        <f t="shared" si="57"/>
        <v>0</v>
      </c>
      <c r="J66" s="7">
        <f t="shared" si="57"/>
        <v>0</v>
      </c>
      <c r="K66" s="7">
        <f t="shared" si="57"/>
        <v>0</v>
      </c>
      <c r="L66" s="7">
        <f t="shared" si="57"/>
        <v>0</v>
      </c>
      <c r="M66" s="7">
        <f t="shared" si="57"/>
        <v>0</v>
      </c>
      <c r="N66" s="7">
        <f t="shared" si="57"/>
        <v>0</v>
      </c>
      <c r="O66" s="69">
        <f t="shared" si="51"/>
        <v>0</v>
      </c>
      <c r="P66" s="17"/>
      <c r="Q66" s="17"/>
    </row>
    <row r="67" spans="1:17" ht="17.100000000000001" customHeight="1" x14ac:dyDescent="0.25">
      <c r="A67" s="82" t="str">
        <f>+'CLIENT EXPENSE WORKSHEET ADJ.'!E36</f>
        <v>D</v>
      </c>
      <c r="B67" s="73" t="s">
        <v>117</v>
      </c>
      <c r="C67" s="7">
        <f>+'CLIENT EXPENSE WORKSHEET ADJ.'!G39</f>
        <v>0</v>
      </c>
      <c r="D67" s="7">
        <f t="shared" ref="D67:N67" si="58">+C67</f>
        <v>0</v>
      </c>
      <c r="E67" s="7">
        <f t="shared" si="58"/>
        <v>0</v>
      </c>
      <c r="F67" s="7">
        <f t="shared" si="58"/>
        <v>0</v>
      </c>
      <c r="G67" s="7">
        <f t="shared" si="58"/>
        <v>0</v>
      </c>
      <c r="H67" s="7">
        <f t="shared" si="58"/>
        <v>0</v>
      </c>
      <c r="I67" s="7">
        <f t="shared" si="58"/>
        <v>0</v>
      </c>
      <c r="J67" s="7">
        <f t="shared" si="58"/>
        <v>0</v>
      </c>
      <c r="K67" s="7">
        <f t="shared" si="58"/>
        <v>0</v>
      </c>
      <c r="L67" s="7">
        <f t="shared" si="58"/>
        <v>0</v>
      </c>
      <c r="M67" s="7">
        <f t="shared" si="58"/>
        <v>0</v>
      </c>
      <c r="N67" s="7">
        <f t="shared" si="58"/>
        <v>0</v>
      </c>
      <c r="O67" s="69">
        <f t="shared" si="51"/>
        <v>0</v>
      </c>
      <c r="P67" s="17"/>
      <c r="Q67" s="17"/>
    </row>
    <row r="68" spans="1:17" ht="17.100000000000001" customHeight="1" x14ac:dyDescent="0.25">
      <c r="A68" s="82" t="str">
        <f>+'CLIENT EXPENSE WORKSHEET ADJ.'!E37</f>
        <v>D</v>
      </c>
      <c r="B68" s="75" t="s">
        <v>158</v>
      </c>
      <c r="C68" s="7">
        <f>+'CLIENT EXPENSE WORKSHEET ADJ.'!G20</f>
        <v>0</v>
      </c>
      <c r="D68" s="7">
        <f t="shared" ref="D68:N68" si="59">+C68</f>
        <v>0</v>
      </c>
      <c r="E68" s="7">
        <f t="shared" si="59"/>
        <v>0</v>
      </c>
      <c r="F68" s="7">
        <f t="shared" si="59"/>
        <v>0</v>
      </c>
      <c r="G68" s="7">
        <f t="shared" si="59"/>
        <v>0</v>
      </c>
      <c r="H68" s="7">
        <f t="shared" si="59"/>
        <v>0</v>
      </c>
      <c r="I68" s="7">
        <f t="shared" si="59"/>
        <v>0</v>
      </c>
      <c r="J68" s="7">
        <f t="shared" si="59"/>
        <v>0</v>
      </c>
      <c r="K68" s="7">
        <f t="shared" si="59"/>
        <v>0</v>
      </c>
      <c r="L68" s="7">
        <f t="shared" si="59"/>
        <v>0</v>
      </c>
      <c r="M68" s="7">
        <f t="shared" si="59"/>
        <v>0</v>
      </c>
      <c r="N68" s="7">
        <f t="shared" si="59"/>
        <v>0</v>
      </c>
      <c r="O68" s="69">
        <f t="shared" si="51"/>
        <v>0</v>
      </c>
      <c r="P68" s="17"/>
      <c r="Q68" s="17"/>
    </row>
    <row r="69" spans="1:17" ht="17.100000000000001" customHeight="1" x14ac:dyDescent="0.25">
      <c r="A69" s="84"/>
      <c r="B69" s="72" t="s">
        <v>71</v>
      </c>
      <c r="C69" s="24">
        <f>SUM(C59:C68)</f>
        <v>0</v>
      </c>
      <c r="D69" s="24">
        <f>SUM(D59:D68)</f>
        <v>0</v>
      </c>
      <c r="E69" s="24">
        <f t="shared" ref="E69:N69" si="60">SUM(E59:E68)</f>
        <v>0</v>
      </c>
      <c r="F69" s="24">
        <f t="shared" si="60"/>
        <v>0</v>
      </c>
      <c r="G69" s="24">
        <f t="shared" si="60"/>
        <v>0</v>
      </c>
      <c r="H69" s="24">
        <f t="shared" si="60"/>
        <v>0</v>
      </c>
      <c r="I69" s="24">
        <f t="shared" si="60"/>
        <v>0</v>
      </c>
      <c r="J69" s="24">
        <f t="shared" si="60"/>
        <v>0</v>
      </c>
      <c r="K69" s="24">
        <f t="shared" si="60"/>
        <v>0</v>
      </c>
      <c r="L69" s="24">
        <f t="shared" si="60"/>
        <v>0</v>
      </c>
      <c r="M69" s="24">
        <f t="shared" si="60"/>
        <v>0</v>
      </c>
      <c r="N69" s="24">
        <f t="shared" si="60"/>
        <v>0</v>
      </c>
      <c r="O69" s="70">
        <f t="shared" si="51"/>
        <v>0</v>
      </c>
      <c r="P69" s="17"/>
      <c r="Q69" s="17"/>
    </row>
    <row r="70" spans="1:17" ht="17.100000000000001" customHeight="1" x14ac:dyDescent="0.25">
      <c r="A70" s="99"/>
      <c r="B70" s="96" t="s">
        <v>95</v>
      </c>
      <c r="C70" s="97">
        <f>SUM(C69+C57+C49+C43+C39+C32+C22+C26)</f>
        <v>0</v>
      </c>
      <c r="D70" s="97">
        <f t="shared" ref="D70:N70" si="61">SUM(D69+D57+D49+D43+D39+D32+D22+D26)</f>
        <v>0</v>
      </c>
      <c r="E70" s="97">
        <f t="shared" si="61"/>
        <v>0</v>
      </c>
      <c r="F70" s="97">
        <f t="shared" si="61"/>
        <v>0</v>
      </c>
      <c r="G70" s="97">
        <f t="shared" si="61"/>
        <v>0</v>
      </c>
      <c r="H70" s="97">
        <f t="shared" si="61"/>
        <v>0</v>
      </c>
      <c r="I70" s="97">
        <f t="shared" si="61"/>
        <v>0</v>
      </c>
      <c r="J70" s="97">
        <f t="shared" si="61"/>
        <v>0</v>
      </c>
      <c r="K70" s="97">
        <f t="shared" si="61"/>
        <v>0</v>
      </c>
      <c r="L70" s="97">
        <f t="shared" si="61"/>
        <v>0</v>
      </c>
      <c r="M70" s="97">
        <f t="shared" si="61"/>
        <v>0</v>
      </c>
      <c r="N70" s="97">
        <f t="shared" si="61"/>
        <v>0</v>
      </c>
      <c r="O70" s="98">
        <f t="shared" si="51"/>
        <v>0</v>
      </c>
      <c r="P70" s="17"/>
      <c r="Q70" s="117"/>
    </row>
    <row r="71" spans="1:17" ht="17.100000000000001" customHeight="1" x14ac:dyDescent="0.25">
      <c r="A71" s="84"/>
      <c r="B71" s="72" t="s">
        <v>141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69"/>
      <c r="P71" s="17"/>
      <c r="Q71" s="17"/>
    </row>
    <row r="72" spans="1:17" ht="17.100000000000001" customHeight="1" x14ac:dyDescent="0.25">
      <c r="A72" s="82" t="s">
        <v>105</v>
      </c>
      <c r="B72" s="73" t="s">
        <v>149</v>
      </c>
      <c r="C72" s="7">
        <f>+'CLIENT EXPENSE WORKSHEET ADJ.'!C3</f>
        <v>0</v>
      </c>
      <c r="D72" s="7">
        <f t="shared" ref="D72:N72" si="62">+C72</f>
        <v>0</v>
      </c>
      <c r="E72" s="7">
        <f t="shared" si="62"/>
        <v>0</v>
      </c>
      <c r="F72" s="7">
        <f t="shared" si="62"/>
        <v>0</v>
      </c>
      <c r="G72" s="7">
        <f t="shared" si="62"/>
        <v>0</v>
      </c>
      <c r="H72" s="7">
        <f t="shared" si="62"/>
        <v>0</v>
      </c>
      <c r="I72" s="7">
        <f t="shared" si="62"/>
        <v>0</v>
      </c>
      <c r="J72" s="7">
        <f t="shared" si="62"/>
        <v>0</v>
      </c>
      <c r="K72" s="7">
        <f t="shared" si="62"/>
        <v>0</v>
      </c>
      <c r="L72" s="7">
        <f t="shared" si="62"/>
        <v>0</v>
      </c>
      <c r="M72" s="7">
        <f t="shared" si="62"/>
        <v>0</v>
      </c>
      <c r="N72" s="7">
        <f t="shared" si="62"/>
        <v>0</v>
      </c>
      <c r="O72" s="69">
        <f t="shared" ref="O72:O78" si="63">SUM(C72:N72)</f>
        <v>0</v>
      </c>
      <c r="P72" s="17"/>
    </row>
    <row r="73" spans="1:17" ht="17.100000000000001" customHeight="1" x14ac:dyDescent="0.25">
      <c r="A73" s="82" t="s">
        <v>104</v>
      </c>
      <c r="B73" s="73" t="s">
        <v>154</v>
      </c>
      <c r="C73" s="7">
        <f>+'CLIENT EXPENSE WORKSHEET ADJ.'!C27</f>
        <v>0</v>
      </c>
      <c r="D73" s="7">
        <f t="shared" ref="D73:N73" si="64">+C73</f>
        <v>0</v>
      </c>
      <c r="E73" s="7">
        <f t="shared" si="64"/>
        <v>0</v>
      </c>
      <c r="F73" s="7">
        <f t="shared" si="64"/>
        <v>0</v>
      </c>
      <c r="G73" s="7">
        <f t="shared" si="64"/>
        <v>0</v>
      </c>
      <c r="H73" s="7">
        <f t="shared" si="64"/>
        <v>0</v>
      </c>
      <c r="I73" s="7">
        <f t="shared" si="64"/>
        <v>0</v>
      </c>
      <c r="J73" s="7">
        <f t="shared" si="64"/>
        <v>0</v>
      </c>
      <c r="K73" s="7">
        <f t="shared" si="64"/>
        <v>0</v>
      </c>
      <c r="L73" s="7">
        <f t="shared" si="64"/>
        <v>0</v>
      </c>
      <c r="M73" s="7">
        <f t="shared" si="64"/>
        <v>0</v>
      </c>
      <c r="N73" s="7">
        <f t="shared" si="64"/>
        <v>0</v>
      </c>
      <c r="O73" s="69">
        <f t="shared" si="63"/>
        <v>0</v>
      </c>
      <c r="P73" s="17"/>
      <c r="Q73" s="17"/>
    </row>
    <row r="74" spans="1:17" ht="17.100000000000001" customHeight="1" x14ac:dyDescent="0.25">
      <c r="A74" s="82" t="s">
        <v>104</v>
      </c>
      <c r="B74" s="73" t="s">
        <v>30</v>
      </c>
      <c r="C74" s="66">
        <f>+'CLIENT EXPENSE WORKSHEET ADJ.'!G17</f>
        <v>0</v>
      </c>
      <c r="D74" s="7">
        <f t="shared" ref="D74:N74" si="65">+C74</f>
        <v>0</v>
      </c>
      <c r="E74" s="7">
        <f t="shared" si="65"/>
        <v>0</v>
      </c>
      <c r="F74" s="7">
        <f t="shared" si="65"/>
        <v>0</v>
      </c>
      <c r="G74" s="7">
        <f t="shared" si="65"/>
        <v>0</v>
      </c>
      <c r="H74" s="7">
        <f t="shared" si="65"/>
        <v>0</v>
      </c>
      <c r="I74" s="7">
        <f t="shared" si="65"/>
        <v>0</v>
      </c>
      <c r="J74" s="7">
        <f t="shared" si="65"/>
        <v>0</v>
      </c>
      <c r="K74" s="7">
        <f t="shared" si="65"/>
        <v>0</v>
      </c>
      <c r="L74" s="7">
        <f t="shared" si="65"/>
        <v>0</v>
      </c>
      <c r="M74" s="7">
        <f t="shared" si="65"/>
        <v>0</v>
      </c>
      <c r="N74" s="7">
        <f t="shared" si="65"/>
        <v>0</v>
      </c>
      <c r="O74" s="69">
        <f t="shared" si="63"/>
        <v>0</v>
      </c>
      <c r="P74" s="17"/>
      <c r="Q74" s="17"/>
    </row>
    <row r="75" spans="1:17" ht="17.100000000000001" customHeight="1" x14ac:dyDescent="0.25">
      <c r="A75" s="82" t="s">
        <v>104</v>
      </c>
      <c r="B75" s="73" t="s">
        <v>29</v>
      </c>
      <c r="C75" s="66">
        <f>+'CLIENT EXPENSE WORKSHEET ADJ.'!G18</f>
        <v>0</v>
      </c>
      <c r="D75" s="7">
        <f t="shared" ref="D75:N75" si="66">+C75</f>
        <v>0</v>
      </c>
      <c r="E75" s="7">
        <f t="shared" si="66"/>
        <v>0</v>
      </c>
      <c r="F75" s="7">
        <f t="shared" si="66"/>
        <v>0</v>
      </c>
      <c r="G75" s="7">
        <f t="shared" si="66"/>
        <v>0</v>
      </c>
      <c r="H75" s="7">
        <f t="shared" si="66"/>
        <v>0</v>
      </c>
      <c r="I75" s="7">
        <f t="shared" si="66"/>
        <v>0</v>
      </c>
      <c r="J75" s="7">
        <f t="shared" si="66"/>
        <v>0</v>
      </c>
      <c r="K75" s="7">
        <f t="shared" si="66"/>
        <v>0</v>
      </c>
      <c r="L75" s="7">
        <f t="shared" si="66"/>
        <v>0</v>
      </c>
      <c r="M75" s="7">
        <f t="shared" si="66"/>
        <v>0</v>
      </c>
      <c r="N75" s="7">
        <f t="shared" si="66"/>
        <v>0</v>
      </c>
      <c r="O75" s="69">
        <f t="shared" si="63"/>
        <v>0</v>
      </c>
      <c r="P75" s="17"/>
      <c r="Q75" s="17"/>
    </row>
    <row r="76" spans="1:17" ht="17.100000000000001" customHeight="1" x14ac:dyDescent="0.25">
      <c r="A76" s="82" t="s">
        <v>104</v>
      </c>
      <c r="B76" s="75" t="s">
        <v>123</v>
      </c>
      <c r="C76" s="66">
        <f>+'CLIENT EXPENSE WORKSHEET ADJ.'!G19</f>
        <v>0</v>
      </c>
      <c r="D76" s="7">
        <f t="shared" ref="D76:N76" si="67">+C76</f>
        <v>0</v>
      </c>
      <c r="E76" s="7">
        <f t="shared" si="67"/>
        <v>0</v>
      </c>
      <c r="F76" s="7">
        <f t="shared" si="67"/>
        <v>0</v>
      </c>
      <c r="G76" s="7">
        <f t="shared" si="67"/>
        <v>0</v>
      </c>
      <c r="H76" s="7">
        <f t="shared" si="67"/>
        <v>0</v>
      </c>
      <c r="I76" s="7">
        <f t="shared" si="67"/>
        <v>0</v>
      </c>
      <c r="J76" s="7">
        <f t="shared" si="67"/>
        <v>0</v>
      </c>
      <c r="K76" s="7">
        <f t="shared" si="67"/>
        <v>0</v>
      </c>
      <c r="L76" s="7">
        <f t="shared" si="67"/>
        <v>0</v>
      </c>
      <c r="M76" s="7">
        <f t="shared" si="67"/>
        <v>0</v>
      </c>
      <c r="N76" s="7">
        <f t="shared" si="67"/>
        <v>0</v>
      </c>
      <c r="O76" s="69">
        <f t="shared" si="63"/>
        <v>0</v>
      </c>
      <c r="P76" s="17"/>
      <c r="Q76" s="17"/>
    </row>
    <row r="77" spans="1:17" ht="17.100000000000001" customHeight="1" x14ac:dyDescent="0.25">
      <c r="A77" s="82" t="s">
        <v>104</v>
      </c>
      <c r="B77" s="75" t="s">
        <v>161</v>
      </c>
      <c r="C77" s="66">
        <v>0</v>
      </c>
      <c r="D77" s="7">
        <f t="shared" ref="D77:N77" si="68">+C77</f>
        <v>0</v>
      </c>
      <c r="E77" s="7">
        <f t="shared" si="68"/>
        <v>0</v>
      </c>
      <c r="F77" s="7">
        <f t="shared" si="68"/>
        <v>0</v>
      </c>
      <c r="G77" s="7">
        <f t="shared" si="68"/>
        <v>0</v>
      </c>
      <c r="H77" s="7">
        <f t="shared" si="68"/>
        <v>0</v>
      </c>
      <c r="I77" s="7">
        <f t="shared" si="68"/>
        <v>0</v>
      </c>
      <c r="J77" s="7">
        <f t="shared" si="68"/>
        <v>0</v>
      </c>
      <c r="K77" s="7">
        <f t="shared" si="68"/>
        <v>0</v>
      </c>
      <c r="L77" s="7">
        <f t="shared" si="68"/>
        <v>0</v>
      </c>
      <c r="M77" s="7">
        <f t="shared" si="68"/>
        <v>0</v>
      </c>
      <c r="N77" s="7">
        <f t="shared" si="68"/>
        <v>0</v>
      </c>
      <c r="O77" s="69">
        <f t="shared" si="63"/>
        <v>0</v>
      </c>
      <c r="P77" s="17"/>
      <c r="Q77" s="17"/>
    </row>
    <row r="78" spans="1:17" ht="17.100000000000001" customHeight="1" x14ac:dyDescent="0.25">
      <c r="A78" s="99"/>
      <c r="B78" s="96" t="s">
        <v>96</v>
      </c>
      <c r="C78" s="97">
        <f>+SUM(C72:C77)</f>
        <v>0</v>
      </c>
      <c r="D78" s="97">
        <f t="shared" ref="D78:N78" si="69">+SUM(D72:D77)</f>
        <v>0</v>
      </c>
      <c r="E78" s="97">
        <f t="shared" si="69"/>
        <v>0</v>
      </c>
      <c r="F78" s="97">
        <f t="shared" si="69"/>
        <v>0</v>
      </c>
      <c r="G78" s="97">
        <f t="shared" si="69"/>
        <v>0</v>
      </c>
      <c r="H78" s="97">
        <f t="shared" si="69"/>
        <v>0</v>
      </c>
      <c r="I78" s="97">
        <f t="shared" si="69"/>
        <v>0</v>
      </c>
      <c r="J78" s="97">
        <f t="shared" si="69"/>
        <v>0</v>
      </c>
      <c r="K78" s="97">
        <f t="shared" si="69"/>
        <v>0</v>
      </c>
      <c r="L78" s="97">
        <f t="shared" si="69"/>
        <v>0</v>
      </c>
      <c r="M78" s="97">
        <f t="shared" si="69"/>
        <v>0</v>
      </c>
      <c r="N78" s="97">
        <f t="shared" si="69"/>
        <v>0</v>
      </c>
      <c r="O78" s="98">
        <f t="shared" si="63"/>
        <v>0</v>
      </c>
      <c r="P78" s="17"/>
      <c r="Q78" s="17"/>
    </row>
    <row r="79" spans="1:17" ht="17.100000000000001" customHeight="1" x14ac:dyDescent="0.25">
      <c r="A79" s="81"/>
      <c r="B79" s="72" t="s">
        <v>110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69"/>
      <c r="P79" s="17"/>
      <c r="Q79" s="17"/>
    </row>
    <row r="80" spans="1:17" ht="17.100000000000001" customHeight="1" x14ac:dyDescent="0.25">
      <c r="A80" s="82" t="s">
        <v>104</v>
      </c>
      <c r="B80" s="73" t="s">
        <v>26</v>
      </c>
      <c r="C80" s="7">
        <f>+'CLIENT EXPENSE WORKSHEET ADJ.'!G42</f>
        <v>0</v>
      </c>
      <c r="D80" s="7">
        <f t="shared" ref="D80:N81" si="70">+C80</f>
        <v>0</v>
      </c>
      <c r="E80" s="7">
        <f t="shared" si="70"/>
        <v>0</v>
      </c>
      <c r="F80" s="7">
        <f t="shared" si="70"/>
        <v>0</v>
      </c>
      <c r="G80" s="7">
        <f t="shared" si="70"/>
        <v>0</v>
      </c>
      <c r="H80" s="7">
        <f t="shared" si="70"/>
        <v>0</v>
      </c>
      <c r="I80" s="7">
        <f t="shared" si="70"/>
        <v>0</v>
      </c>
      <c r="J80" s="7">
        <f t="shared" si="70"/>
        <v>0</v>
      </c>
      <c r="K80" s="7">
        <f t="shared" si="70"/>
        <v>0</v>
      </c>
      <c r="L80" s="7">
        <f t="shared" si="70"/>
        <v>0</v>
      </c>
      <c r="M80" s="7">
        <f t="shared" si="70"/>
        <v>0</v>
      </c>
      <c r="N80" s="7">
        <f t="shared" si="70"/>
        <v>0</v>
      </c>
      <c r="O80" s="69">
        <f t="shared" ref="O80:O85" si="71">SUM(C80:N80)</f>
        <v>0</v>
      </c>
      <c r="P80" s="17"/>
      <c r="Q80" s="17"/>
    </row>
    <row r="81" spans="1:17" ht="17.100000000000001" customHeight="1" x14ac:dyDescent="0.25">
      <c r="A81" s="82" t="s">
        <v>104</v>
      </c>
      <c r="B81" s="73" t="s">
        <v>40</v>
      </c>
      <c r="C81" s="7">
        <f>+'CLIENT EXPENSE WORKSHEET ADJ.'!G34</f>
        <v>0</v>
      </c>
      <c r="D81" s="7">
        <f t="shared" si="70"/>
        <v>0</v>
      </c>
      <c r="E81" s="7">
        <f t="shared" si="70"/>
        <v>0</v>
      </c>
      <c r="F81" s="7">
        <f t="shared" si="70"/>
        <v>0</v>
      </c>
      <c r="G81" s="7">
        <f t="shared" si="70"/>
        <v>0</v>
      </c>
      <c r="H81" s="7">
        <f t="shared" si="70"/>
        <v>0</v>
      </c>
      <c r="I81" s="7">
        <f t="shared" si="70"/>
        <v>0</v>
      </c>
      <c r="J81" s="7">
        <f t="shared" si="70"/>
        <v>0</v>
      </c>
      <c r="K81" s="7">
        <f t="shared" si="70"/>
        <v>0</v>
      </c>
      <c r="L81" s="7">
        <f t="shared" si="70"/>
        <v>0</v>
      </c>
      <c r="M81" s="7">
        <f t="shared" si="70"/>
        <v>0</v>
      </c>
      <c r="N81" s="7">
        <f t="shared" si="70"/>
        <v>0</v>
      </c>
      <c r="O81" s="69">
        <f t="shared" si="71"/>
        <v>0</v>
      </c>
      <c r="P81" s="17"/>
      <c r="Q81" s="17"/>
    </row>
    <row r="82" spans="1:17" ht="17.100000000000001" customHeight="1" x14ac:dyDescent="0.25">
      <c r="A82" s="82" t="s">
        <v>104</v>
      </c>
      <c r="B82" s="73" t="s">
        <v>159</v>
      </c>
      <c r="C82" s="7">
        <v>0</v>
      </c>
      <c r="D82" s="7">
        <f t="shared" ref="D82:N82" si="72">+C82</f>
        <v>0</v>
      </c>
      <c r="E82" s="7">
        <f t="shared" si="72"/>
        <v>0</v>
      </c>
      <c r="F82" s="7">
        <f t="shared" si="72"/>
        <v>0</v>
      </c>
      <c r="G82" s="7">
        <f t="shared" si="72"/>
        <v>0</v>
      </c>
      <c r="H82" s="7">
        <f t="shared" si="72"/>
        <v>0</v>
      </c>
      <c r="I82" s="7">
        <f t="shared" si="72"/>
        <v>0</v>
      </c>
      <c r="J82" s="7">
        <f t="shared" si="72"/>
        <v>0</v>
      </c>
      <c r="K82" s="7">
        <f t="shared" si="72"/>
        <v>0</v>
      </c>
      <c r="L82" s="7">
        <f t="shared" si="72"/>
        <v>0</v>
      </c>
      <c r="M82" s="7">
        <f t="shared" si="72"/>
        <v>0</v>
      </c>
      <c r="N82" s="7">
        <f t="shared" si="72"/>
        <v>0</v>
      </c>
      <c r="O82" s="69">
        <f t="shared" si="71"/>
        <v>0</v>
      </c>
      <c r="P82" s="17"/>
      <c r="Q82" s="17"/>
    </row>
    <row r="83" spans="1:17" ht="17.100000000000001" customHeight="1" x14ac:dyDescent="0.25">
      <c r="A83" s="82" t="s">
        <v>105</v>
      </c>
      <c r="B83" s="73" t="s">
        <v>160</v>
      </c>
      <c r="C83" s="7">
        <v>0</v>
      </c>
      <c r="D83" s="7">
        <f t="shared" ref="D83:N83" si="73">+C83</f>
        <v>0</v>
      </c>
      <c r="E83" s="7">
        <f t="shared" si="73"/>
        <v>0</v>
      </c>
      <c r="F83" s="7">
        <f t="shared" si="73"/>
        <v>0</v>
      </c>
      <c r="G83" s="7">
        <f t="shared" si="73"/>
        <v>0</v>
      </c>
      <c r="H83" s="7">
        <f t="shared" si="73"/>
        <v>0</v>
      </c>
      <c r="I83" s="7">
        <f t="shared" si="73"/>
        <v>0</v>
      </c>
      <c r="J83" s="7">
        <f t="shared" si="73"/>
        <v>0</v>
      </c>
      <c r="K83" s="7">
        <f t="shared" si="73"/>
        <v>0</v>
      </c>
      <c r="L83" s="7">
        <f t="shared" si="73"/>
        <v>0</v>
      </c>
      <c r="M83" s="7">
        <f t="shared" si="73"/>
        <v>0</v>
      </c>
      <c r="N83" s="7">
        <f t="shared" si="73"/>
        <v>0</v>
      </c>
      <c r="O83" s="69">
        <f t="shared" si="71"/>
        <v>0</v>
      </c>
      <c r="P83" s="17"/>
      <c r="Q83" s="17"/>
    </row>
    <row r="84" spans="1:17" ht="17.100000000000001" customHeight="1" x14ac:dyDescent="0.25">
      <c r="A84" s="82" t="s">
        <v>105</v>
      </c>
      <c r="B84" s="73" t="s">
        <v>160</v>
      </c>
      <c r="C84" s="7">
        <v>0</v>
      </c>
      <c r="D84" s="7">
        <f t="shared" ref="D84:N84" si="74">+C84</f>
        <v>0</v>
      </c>
      <c r="E84" s="7">
        <f t="shared" si="74"/>
        <v>0</v>
      </c>
      <c r="F84" s="7">
        <f t="shared" si="74"/>
        <v>0</v>
      </c>
      <c r="G84" s="7">
        <f t="shared" si="74"/>
        <v>0</v>
      </c>
      <c r="H84" s="7">
        <f t="shared" si="74"/>
        <v>0</v>
      </c>
      <c r="I84" s="7">
        <f t="shared" si="74"/>
        <v>0</v>
      </c>
      <c r="J84" s="7">
        <f t="shared" si="74"/>
        <v>0</v>
      </c>
      <c r="K84" s="7">
        <f t="shared" si="74"/>
        <v>0</v>
      </c>
      <c r="L84" s="7">
        <f t="shared" si="74"/>
        <v>0</v>
      </c>
      <c r="M84" s="7">
        <f t="shared" si="74"/>
        <v>0</v>
      </c>
      <c r="N84" s="7">
        <f t="shared" si="74"/>
        <v>0</v>
      </c>
      <c r="O84" s="69">
        <f t="shared" si="71"/>
        <v>0</v>
      </c>
      <c r="P84" s="17"/>
      <c r="Q84" s="17"/>
    </row>
    <row r="85" spans="1:17" ht="17.100000000000001" customHeight="1" thickBot="1" x14ac:dyDescent="0.3">
      <c r="A85" s="100"/>
      <c r="B85" s="101" t="s">
        <v>110</v>
      </c>
      <c r="C85" s="102">
        <f>SUM(C80:C84)</f>
        <v>0</v>
      </c>
      <c r="D85" s="102">
        <f t="shared" ref="D85:N85" si="75">SUM(D80:D84)</f>
        <v>0</v>
      </c>
      <c r="E85" s="102">
        <f t="shared" si="75"/>
        <v>0</v>
      </c>
      <c r="F85" s="102">
        <f t="shared" si="75"/>
        <v>0</v>
      </c>
      <c r="G85" s="102">
        <f t="shared" si="75"/>
        <v>0</v>
      </c>
      <c r="H85" s="102">
        <f t="shared" si="75"/>
        <v>0</v>
      </c>
      <c r="I85" s="102">
        <f t="shared" si="75"/>
        <v>0</v>
      </c>
      <c r="J85" s="102">
        <f t="shared" si="75"/>
        <v>0</v>
      </c>
      <c r="K85" s="102">
        <f t="shared" si="75"/>
        <v>0</v>
      </c>
      <c r="L85" s="102">
        <f t="shared" si="75"/>
        <v>0</v>
      </c>
      <c r="M85" s="102">
        <f t="shared" si="75"/>
        <v>0</v>
      </c>
      <c r="N85" s="102">
        <f t="shared" si="75"/>
        <v>0</v>
      </c>
      <c r="O85" s="103">
        <f t="shared" si="71"/>
        <v>0</v>
      </c>
      <c r="P85" s="17"/>
      <c r="Q85" s="17"/>
    </row>
    <row r="86" spans="1:17" ht="17.100000000000001" customHeight="1" x14ac:dyDescent="0.25">
      <c r="A86" s="81"/>
      <c r="B86" s="72" t="s">
        <v>142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69"/>
      <c r="P86" s="17"/>
      <c r="Q86" s="17"/>
    </row>
    <row r="87" spans="1:17" ht="17.100000000000001" customHeight="1" x14ac:dyDescent="0.25">
      <c r="A87" s="82" t="s">
        <v>105</v>
      </c>
      <c r="B87" s="73" t="s">
        <v>184</v>
      </c>
      <c r="C87" s="7">
        <f>+'CLIENT EXPENSE WORKSHEET ADJ.'!C38</f>
        <v>0</v>
      </c>
      <c r="D87" s="7">
        <f t="shared" ref="D87:N87" si="76">+C87</f>
        <v>0</v>
      </c>
      <c r="E87" s="7">
        <f t="shared" si="76"/>
        <v>0</v>
      </c>
      <c r="F87" s="7">
        <f t="shared" si="76"/>
        <v>0</v>
      </c>
      <c r="G87" s="7">
        <f t="shared" si="76"/>
        <v>0</v>
      </c>
      <c r="H87" s="7">
        <f t="shared" si="76"/>
        <v>0</v>
      </c>
      <c r="I87" s="7">
        <f t="shared" si="76"/>
        <v>0</v>
      </c>
      <c r="J87" s="7">
        <f t="shared" si="76"/>
        <v>0</v>
      </c>
      <c r="K87" s="7">
        <f t="shared" si="76"/>
        <v>0</v>
      </c>
      <c r="L87" s="7">
        <f t="shared" si="76"/>
        <v>0</v>
      </c>
      <c r="M87" s="7">
        <f t="shared" si="76"/>
        <v>0</v>
      </c>
      <c r="N87" s="7">
        <f t="shared" si="76"/>
        <v>0</v>
      </c>
      <c r="O87" s="69">
        <f>SUM(C87:N87)</f>
        <v>0</v>
      </c>
      <c r="P87" s="17"/>
      <c r="Q87" s="17"/>
    </row>
    <row r="88" spans="1:17" ht="17.100000000000001" customHeight="1" x14ac:dyDescent="0.25">
      <c r="A88" s="82" t="s">
        <v>105</v>
      </c>
      <c r="B88" s="73" t="s">
        <v>186</v>
      </c>
      <c r="C88" s="7">
        <v>0</v>
      </c>
      <c r="D88" s="7">
        <f t="shared" ref="D88:N88" si="77">+C88</f>
        <v>0</v>
      </c>
      <c r="E88" s="7">
        <f t="shared" si="77"/>
        <v>0</v>
      </c>
      <c r="F88" s="7">
        <f t="shared" si="77"/>
        <v>0</v>
      </c>
      <c r="G88" s="7">
        <f t="shared" si="77"/>
        <v>0</v>
      </c>
      <c r="H88" s="7">
        <f t="shared" si="77"/>
        <v>0</v>
      </c>
      <c r="I88" s="7">
        <f t="shared" si="77"/>
        <v>0</v>
      </c>
      <c r="J88" s="7">
        <f t="shared" si="77"/>
        <v>0</v>
      </c>
      <c r="K88" s="7">
        <f t="shared" si="77"/>
        <v>0</v>
      </c>
      <c r="L88" s="7">
        <f t="shared" si="77"/>
        <v>0</v>
      </c>
      <c r="M88" s="7">
        <f t="shared" si="77"/>
        <v>0</v>
      </c>
      <c r="N88" s="7">
        <f t="shared" si="77"/>
        <v>0</v>
      </c>
      <c r="O88" s="69">
        <f>SUM(C88:N88)</f>
        <v>0</v>
      </c>
      <c r="P88" s="17"/>
      <c r="Q88" s="17"/>
    </row>
    <row r="89" spans="1:17" ht="17.100000000000001" customHeight="1" x14ac:dyDescent="0.25">
      <c r="A89" s="82" t="s">
        <v>105</v>
      </c>
      <c r="B89" s="73" t="s">
        <v>185</v>
      </c>
      <c r="C89" s="7">
        <f>+'CLIENT EXPENSE WORKSHEET ADJ.'!C40</f>
        <v>0</v>
      </c>
      <c r="D89" s="7">
        <f t="shared" ref="D89:D94" si="78">+C89</f>
        <v>0</v>
      </c>
      <c r="E89" s="7">
        <f t="shared" ref="E89:E94" si="79">+D89</f>
        <v>0</v>
      </c>
      <c r="F89" s="7">
        <f t="shared" ref="F89:F94" si="80">+E89</f>
        <v>0</v>
      </c>
      <c r="G89" s="7">
        <f t="shared" ref="G89:G94" si="81">+F89</f>
        <v>0</v>
      </c>
      <c r="H89" s="7">
        <f t="shared" ref="H89:H94" si="82">+G89</f>
        <v>0</v>
      </c>
      <c r="I89" s="7">
        <f t="shared" ref="I89:I94" si="83">+H89</f>
        <v>0</v>
      </c>
      <c r="J89" s="7">
        <f t="shared" ref="J89:J94" si="84">+I89</f>
        <v>0</v>
      </c>
      <c r="K89" s="7">
        <f t="shared" ref="K89:K94" si="85">+J89</f>
        <v>0</v>
      </c>
      <c r="L89" s="7">
        <f t="shared" ref="L89:L94" si="86">+K89</f>
        <v>0</v>
      </c>
      <c r="M89" s="7">
        <f t="shared" ref="M89:M94" si="87">+L89</f>
        <v>0</v>
      </c>
      <c r="N89" s="7">
        <f t="shared" ref="N89:N94" si="88">+M89</f>
        <v>0</v>
      </c>
      <c r="O89" s="69">
        <f t="shared" ref="O89:O94" si="89">SUM(C89:N89)</f>
        <v>0</v>
      </c>
      <c r="P89" s="17"/>
      <c r="Q89" s="17"/>
    </row>
    <row r="90" spans="1:17" ht="17.100000000000001" customHeight="1" x14ac:dyDescent="0.25">
      <c r="A90" s="82" t="s">
        <v>105</v>
      </c>
      <c r="B90" s="73" t="s">
        <v>187</v>
      </c>
      <c r="C90" s="7">
        <f>+'CLIENT EXPENSE WORKSHEET ADJ.'!C41</f>
        <v>0</v>
      </c>
      <c r="D90" s="7">
        <f t="shared" si="78"/>
        <v>0</v>
      </c>
      <c r="E90" s="7">
        <f t="shared" si="79"/>
        <v>0</v>
      </c>
      <c r="F90" s="7">
        <f t="shared" si="80"/>
        <v>0</v>
      </c>
      <c r="G90" s="7">
        <f t="shared" si="81"/>
        <v>0</v>
      </c>
      <c r="H90" s="7">
        <f t="shared" si="82"/>
        <v>0</v>
      </c>
      <c r="I90" s="7">
        <f t="shared" si="83"/>
        <v>0</v>
      </c>
      <c r="J90" s="7">
        <f t="shared" si="84"/>
        <v>0</v>
      </c>
      <c r="K90" s="7">
        <f t="shared" si="85"/>
        <v>0</v>
      </c>
      <c r="L90" s="7">
        <f t="shared" si="86"/>
        <v>0</v>
      </c>
      <c r="M90" s="7">
        <f t="shared" si="87"/>
        <v>0</v>
      </c>
      <c r="N90" s="7">
        <f t="shared" si="88"/>
        <v>0</v>
      </c>
      <c r="O90" s="69">
        <f t="shared" si="89"/>
        <v>0</v>
      </c>
      <c r="P90" s="17"/>
      <c r="Q90" s="17"/>
    </row>
    <row r="91" spans="1:17" ht="17.100000000000001" customHeight="1" x14ac:dyDescent="0.25">
      <c r="A91" s="82" t="s">
        <v>105</v>
      </c>
      <c r="B91" s="73" t="s">
        <v>188</v>
      </c>
      <c r="C91" s="7">
        <f>+'CLIENT EXPENSE WORKSHEET ADJ.'!C42</f>
        <v>0</v>
      </c>
      <c r="D91" s="7">
        <f t="shared" si="78"/>
        <v>0</v>
      </c>
      <c r="E91" s="7">
        <f t="shared" si="79"/>
        <v>0</v>
      </c>
      <c r="F91" s="7">
        <f t="shared" si="80"/>
        <v>0</v>
      </c>
      <c r="G91" s="7">
        <f t="shared" si="81"/>
        <v>0</v>
      </c>
      <c r="H91" s="7">
        <f t="shared" si="82"/>
        <v>0</v>
      </c>
      <c r="I91" s="7">
        <f t="shared" si="83"/>
        <v>0</v>
      </c>
      <c r="J91" s="7">
        <f t="shared" si="84"/>
        <v>0</v>
      </c>
      <c r="K91" s="7">
        <f t="shared" si="85"/>
        <v>0</v>
      </c>
      <c r="L91" s="7">
        <f t="shared" si="86"/>
        <v>0</v>
      </c>
      <c r="M91" s="7">
        <f t="shared" si="87"/>
        <v>0</v>
      </c>
      <c r="N91" s="7">
        <f t="shared" si="88"/>
        <v>0</v>
      </c>
      <c r="O91" s="69">
        <f t="shared" si="89"/>
        <v>0</v>
      </c>
      <c r="P91" s="17"/>
      <c r="Q91" s="17"/>
    </row>
    <row r="92" spans="1:17" ht="16.5" customHeight="1" x14ac:dyDescent="0.25">
      <c r="A92" s="82" t="s">
        <v>105</v>
      </c>
      <c r="B92" s="73" t="s">
        <v>189</v>
      </c>
      <c r="C92" s="7">
        <f>+'CLIENT EXPENSE WORKSHEET ADJ.'!C43</f>
        <v>0</v>
      </c>
      <c r="D92" s="7">
        <f t="shared" si="78"/>
        <v>0</v>
      </c>
      <c r="E92" s="7">
        <f t="shared" si="79"/>
        <v>0</v>
      </c>
      <c r="F92" s="7">
        <f t="shared" si="80"/>
        <v>0</v>
      </c>
      <c r="G92" s="7">
        <f t="shared" si="81"/>
        <v>0</v>
      </c>
      <c r="H92" s="7">
        <f t="shared" si="82"/>
        <v>0</v>
      </c>
      <c r="I92" s="7">
        <f t="shared" si="83"/>
        <v>0</v>
      </c>
      <c r="J92" s="7">
        <f t="shared" si="84"/>
        <v>0</v>
      </c>
      <c r="K92" s="7">
        <f t="shared" si="85"/>
        <v>0</v>
      </c>
      <c r="L92" s="7">
        <f t="shared" si="86"/>
        <v>0</v>
      </c>
      <c r="M92" s="7">
        <f t="shared" si="87"/>
        <v>0</v>
      </c>
      <c r="N92" s="7">
        <f t="shared" si="88"/>
        <v>0</v>
      </c>
      <c r="O92" s="69">
        <f t="shared" si="89"/>
        <v>0</v>
      </c>
      <c r="P92" s="17"/>
      <c r="Q92" s="17"/>
    </row>
    <row r="93" spans="1:17" ht="16.5" customHeight="1" x14ac:dyDescent="0.25">
      <c r="A93" s="82" t="s">
        <v>105</v>
      </c>
      <c r="B93" s="73" t="s">
        <v>189</v>
      </c>
      <c r="C93" s="7">
        <f>+'CLIENT EXPENSE WORKSHEET ADJ.'!C44</f>
        <v>0</v>
      </c>
      <c r="D93" s="7">
        <f t="shared" si="78"/>
        <v>0</v>
      </c>
      <c r="E93" s="7">
        <f t="shared" si="79"/>
        <v>0</v>
      </c>
      <c r="F93" s="7">
        <f t="shared" si="80"/>
        <v>0</v>
      </c>
      <c r="G93" s="7">
        <f t="shared" si="81"/>
        <v>0</v>
      </c>
      <c r="H93" s="7">
        <f t="shared" si="82"/>
        <v>0</v>
      </c>
      <c r="I93" s="7">
        <f t="shared" si="83"/>
        <v>0</v>
      </c>
      <c r="J93" s="7">
        <f t="shared" si="84"/>
        <v>0</v>
      </c>
      <c r="K93" s="7">
        <f t="shared" si="85"/>
        <v>0</v>
      </c>
      <c r="L93" s="7">
        <f t="shared" si="86"/>
        <v>0</v>
      </c>
      <c r="M93" s="7">
        <f t="shared" si="87"/>
        <v>0</v>
      </c>
      <c r="N93" s="7">
        <f t="shared" si="88"/>
        <v>0</v>
      </c>
      <c r="O93" s="69">
        <f t="shared" si="89"/>
        <v>0</v>
      </c>
      <c r="P93" s="17"/>
      <c r="Q93" s="17"/>
    </row>
    <row r="94" spans="1:17" ht="16.5" customHeight="1" x14ac:dyDescent="0.25">
      <c r="A94" s="82" t="s">
        <v>104</v>
      </c>
      <c r="B94" s="73" t="s">
        <v>111</v>
      </c>
      <c r="C94" s="7">
        <f>+'CLIENT EXPENSE WORKSHEET ADJ.'!C45</f>
        <v>0</v>
      </c>
      <c r="D94" s="7">
        <f t="shared" si="78"/>
        <v>0</v>
      </c>
      <c r="E94" s="7">
        <f t="shared" si="79"/>
        <v>0</v>
      </c>
      <c r="F94" s="7">
        <f t="shared" si="80"/>
        <v>0</v>
      </c>
      <c r="G94" s="7">
        <f t="shared" si="81"/>
        <v>0</v>
      </c>
      <c r="H94" s="7">
        <f t="shared" si="82"/>
        <v>0</v>
      </c>
      <c r="I94" s="7">
        <f t="shared" si="83"/>
        <v>0</v>
      </c>
      <c r="J94" s="7">
        <f t="shared" si="84"/>
        <v>0</v>
      </c>
      <c r="K94" s="7">
        <f t="shared" si="85"/>
        <v>0</v>
      </c>
      <c r="L94" s="7">
        <f t="shared" si="86"/>
        <v>0</v>
      </c>
      <c r="M94" s="7">
        <f t="shared" si="87"/>
        <v>0</v>
      </c>
      <c r="N94" s="7">
        <f t="shared" si="88"/>
        <v>0</v>
      </c>
      <c r="O94" s="69">
        <f t="shared" si="89"/>
        <v>0</v>
      </c>
      <c r="P94" s="17"/>
      <c r="Q94" s="17"/>
    </row>
    <row r="95" spans="1:17" ht="16.5" customHeight="1" x14ac:dyDescent="0.25">
      <c r="A95" s="99"/>
      <c r="B95" s="96" t="s">
        <v>97</v>
      </c>
      <c r="C95" s="97">
        <f>SUM(C87:C94)</f>
        <v>0</v>
      </c>
      <c r="D95" s="97">
        <f t="shared" ref="D95:N95" si="90">SUM(D87:D94)</f>
        <v>0</v>
      </c>
      <c r="E95" s="97">
        <f t="shared" si="90"/>
        <v>0</v>
      </c>
      <c r="F95" s="97">
        <f t="shared" si="90"/>
        <v>0</v>
      </c>
      <c r="G95" s="97">
        <f t="shared" si="90"/>
        <v>0</v>
      </c>
      <c r="H95" s="97">
        <f t="shared" si="90"/>
        <v>0</v>
      </c>
      <c r="I95" s="97">
        <f t="shared" si="90"/>
        <v>0</v>
      </c>
      <c r="J95" s="97">
        <f t="shared" si="90"/>
        <v>0</v>
      </c>
      <c r="K95" s="97">
        <f t="shared" si="90"/>
        <v>0</v>
      </c>
      <c r="L95" s="97">
        <f t="shared" si="90"/>
        <v>0</v>
      </c>
      <c r="M95" s="97">
        <f t="shared" si="90"/>
        <v>0</v>
      </c>
      <c r="N95" s="97">
        <f t="shared" si="90"/>
        <v>0</v>
      </c>
      <c r="O95" s="98">
        <f>SUM(C95:N95)</f>
        <v>0</v>
      </c>
      <c r="P95" s="17"/>
      <c r="Q95" s="17"/>
    </row>
    <row r="96" spans="1:17" ht="16.5" customHeight="1" x14ac:dyDescent="0.25">
      <c r="A96" s="81"/>
      <c r="B96" s="72" t="s">
        <v>118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69"/>
      <c r="P96" s="17"/>
      <c r="Q96" s="17"/>
    </row>
    <row r="97" spans="1:17" ht="16.5" customHeight="1" x14ac:dyDescent="0.25">
      <c r="A97" s="82" t="s">
        <v>104</v>
      </c>
      <c r="B97" s="73" t="s">
        <v>150</v>
      </c>
      <c r="C97" s="7">
        <v>0</v>
      </c>
      <c r="D97" s="7">
        <f t="shared" ref="D97:N97" si="91">+C97</f>
        <v>0</v>
      </c>
      <c r="E97" s="7">
        <f t="shared" si="91"/>
        <v>0</v>
      </c>
      <c r="F97" s="7">
        <f t="shared" si="91"/>
        <v>0</v>
      </c>
      <c r="G97" s="7">
        <f t="shared" si="91"/>
        <v>0</v>
      </c>
      <c r="H97" s="7">
        <f t="shared" si="91"/>
        <v>0</v>
      </c>
      <c r="I97" s="7">
        <f t="shared" si="91"/>
        <v>0</v>
      </c>
      <c r="J97" s="7">
        <f t="shared" si="91"/>
        <v>0</v>
      </c>
      <c r="K97" s="7">
        <f t="shared" si="91"/>
        <v>0</v>
      </c>
      <c r="L97" s="7">
        <f t="shared" si="91"/>
        <v>0</v>
      </c>
      <c r="M97" s="7">
        <f t="shared" si="91"/>
        <v>0</v>
      </c>
      <c r="N97" s="7">
        <f t="shared" si="91"/>
        <v>0</v>
      </c>
      <c r="O97" s="69">
        <f>SUM(C97:N97)</f>
        <v>0</v>
      </c>
      <c r="P97" s="17"/>
      <c r="Q97" s="17"/>
    </row>
    <row r="98" spans="1:17" ht="16.5" customHeight="1" x14ac:dyDescent="0.25">
      <c r="A98" s="99"/>
      <c r="B98" s="96" t="s">
        <v>144</v>
      </c>
      <c r="C98" s="97">
        <f>+C97</f>
        <v>0</v>
      </c>
      <c r="D98" s="97">
        <f t="shared" ref="D98:N98" si="92">+C98</f>
        <v>0</v>
      </c>
      <c r="E98" s="97">
        <f t="shared" si="92"/>
        <v>0</v>
      </c>
      <c r="F98" s="97">
        <f t="shared" si="92"/>
        <v>0</v>
      </c>
      <c r="G98" s="97">
        <f t="shared" si="92"/>
        <v>0</v>
      </c>
      <c r="H98" s="97">
        <f t="shared" si="92"/>
        <v>0</v>
      </c>
      <c r="I98" s="97">
        <f t="shared" si="92"/>
        <v>0</v>
      </c>
      <c r="J98" s="97">
        <f t="shared" si="92"/>
        <v>0</v>
      </c>
      <c r="K98" s="97">
        <f t="shared" si="92"/>
        <v>0</v>
      </c>
      <c r="L98" s="97">
        <f t="shared" si="92"/>
        <v>0</v>
      </c>
      <c r="M98" s="97">
        <f t="shared" si="92"/>
        <v>0</v>
      </c>
      <c r="N98" s="97">
        <f t="shared" si="92"/>
        <v>0</v>
      </c>
      <c r="O98" s="98">
        <f>SUM(C98:N98)</f>
        <v>0</v>
      </c>
      <c r="P98" s="17"/>
      <c r="Q98" s="17"/>
    </row>
    <row r="99" spans="1:17" ht="17.100000000000001" customHeight="1" x14ac:dyDescent="0.25">
      <c r="A99" s="95" t="s">
        <v>105</v>
      </c>
      <c r="B99" s="96" t="s">
        <v>151</v>
      </c>
      <c r="C99" s="97">
        <v>0</v>
      </c>
      <c r="D99" s="97">
        <f>+C99</f>
        <v>0</v>
      </c>
      <c r="E99" s="97">
        <f t="shared" ref="E99:N99" si="93">+D99</f>
        <v>0</v>
      </c>
      <c r="F99" s="97">
        <f t="shared" si="93"/>
        <v>0</v>
      </c>
      <c r="G99" s="97">
        <f t="shared" si="93"/>
        <v>0</v>
      </c>
      <c r="H99" s="97">
        <f t="shared" si="93"/>
        <v>0</v>
      </c>
      <c r="I99" s="97">
        <f t="shared" si="93"/>
        <v>0</v>
      </c>
      <c r="J99" s="97">
        <f t="shared" si="93"/>
        <v>0</v>
      </c>
      <c r="K99" s="97">
        <f t="shared" si="93"/>
        <v>0</v>
      </c>
      <c r="L99" s="97">
        <f t="shared" si="93"/>
        <v>0</v>
      </c>
      <c r="M99" s="97">
        <f t="shared" si="93"/>
        <v>0</v>
      </c>
      <c r="N99" s="97">
        <f t="shared" si="93"/>
        <v>0</v>
      </c>
      <c r="O99" s="98">
        <f>SUM(C99:N99)</f>
        <v>0</v>
      </c>
      <c r="P99" s="17"/>
      <c r="Q99" s="17"/>
    </row>
    <row r="100" spans="1:17" ht="17.100000000000001" customHeight="1" x14ac:dyDescent="0.25">
      <c r="A100" s="116"/>
      <c r="B100" s="105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7"/>
      <c r="P100" s="17"/>
      <c r="Q100" s="17"/>
    </row>
    <row r="101" spans="1:17" ht="17.100000000000001" customHeight="1" x14ac:dyDescent="0.25">
      <c r="A101" s="91"/>
      <c r="B101" s="92" t="s">
        <v>98</v>
      </c>
      <c r="C101" s="93">
        <f t="shared" ref="C101:N101" si="94">+C70+C78+C85+C95+C99+C98</f>
        <v>0</v>
      </c>
      <c r="D101" s="93">
        <f t="shared" si="94"/>
        <v>0</v>
      </c>
      <c r="E101" s="93">
        <f t="shared" si="94"/>
        <v>0</v>
      </c>
      <c r="F101" s="93">
        <f t="shared" si="94"/>
        <v>0</v>
      </c>
      <c r="G101" s="93">
        <f t="shared" si="94"/>
        <v>0</v>
      </c>
      <c r="H101" s="93">
        <f t="shared" si="94"/>
        <v>0</v>
      </c>
      <c r="I101" s="93">
        <f t="shared" si="94"/>
        <v>0</v>
      </c>
      <c r="J101" s="93">
        <f t="shared" si="94"/>
        <v>0</v>
      </c>
      <c r="K101" s="93">
        <f t="shared" si="94"/>
        <v>0</v>
      </c>
      <c r="L101" s="93">
        <f t="shared" si="94"/>
        <v>0</v>
      </c>
      <c r="M101" s="93">
        <f t="shared" si="94"/>
        <v>0</v>
      </c>
      <c r="N101" s="93">
        <f t="shared" si="94"/>
        <v>0</v>
      </c>
      <c r="O101" s="94">
        <f>SUM(C101:N101)</f>
        <v>0</v>
      </c>
      <c r="P101" s="17"/>
      <c r="Q101" s="17"/>
    </row>
    <row r="102" spans="1:17" ht="17.100000000000001" customHeight="1" x14ac:dyDescent="0.25">
      <c r="A102" s="104"/>
      <c r="B102" s="105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7"/>
      <c r="P102" s="17"/>
      <c r="Q102" s="17"/>
    </row>
    <row r="103" spans="1:17" ht="17.100000000000001" customHeight="1" x14ac:dyDescent="0.25">
      <c r="A103" s="81"/>
      <c r="B103" s="72" t="s">
        <v>143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69"/>
      <c r="P103" s="17"/>
      <c r="Q103" s="17"/>
    </row>
    <row r="104" spans="1:17" ht="17.100000000000001" customHeight="1" x14ac:dyDescent="0.25">
      <c r="A104" s="82" t="s">
        <v>104</v>
      </c>
      <c r="B104" s="73" t="s">
        <v>152</v>
      </c>
      <c r="C104" s="7">
        <f>+'CLIENT EXPENSE WORKSHEET ADJ.'!G23</f>
        <v>0</v>
      </c>
      <c r="D104" s="7">
        <f t="shared" ref="D104:N104" si="95">+C104</f>
        <v>0</v>
      </c>
      <c r="E104" s="7">
        <f t="shared" si="95"/>
        <v>0</v>
      </c>
      <c r="F104" s="7">
        <f t="shared" si="95"/>
        <v>0</v>
      </c>
      <c r="G104" s="7">
        <f t="shared" si="95"/>
        <v>0</v>
      </c>
      <c r="H104" s="7">
        <f t="shared" si="95"/>
        <v>0</v>
      </c>
      <c r="I104" s="7">
        <f t="shared" si="95"/>
        <v>0</v>
      </c>
      <c r="J104" s="7">
        <f t="shared" si="95"/>
        <v>0</v>
      </c>
      <c r="K104" s="7">
        <f t="shared" si="95"/>
        <v>0</v>
      </c>
      <c r="L104" s="7">
        <f t="shared" si="95"/>
        <v>0</v>
      </c>
      <c r="M104" s="7">
        <f t="shared" si="95"/>
        <v>0</v>
      </c>
      <c r="N104" s="7">
        <f t="shared" si="95"/>
        <v>0</v>
      </c>
      <c r="O104" s="69">
        <f t="shared" ref="O104:O111" si="96">SUM(C104:N104)</f>
        <v>0</v>
      </c>
      <c r="P104" s="17"/>
      <c r="Q104" s="17"/>
    </row>
    <row r="105" spans="1:17" ht="17.100000000000001" customHeight="1" x14ac:dyDescent="0.25">
      <c r="A105" s="82" t="s">
        <v>104</v>
      </c>
      <c r="B105" s="73" t="s">
        <v>152</v>
      </c>
      <c r="C105" s="7">
        <f>+'CLIENT EXPENSE WORKSHEET ADJ.'!G24</f>
        <v>0</v>
      </c>
      <c r="D105" s="7">
        <f t="shared" ref="D105:N105" si="97">+C105</f>
        <v>0</v>
      </c>
      <c r="E105" s="7">
        <f t="shared" si="97"/>
        <v>0</v>
      </c>
      <c r="F105" s="7">
        <f t="shared" si="97"/>
        <v>0</v>
      </c>
      <c r="G105" s="7">
        <f t="shared" si="97"/>
        <v>0</v>
      </c>
      <c r="H105" s="7">
        <f t="shared" si="97"/>
        <v>0</v>
      </c>
      <c r="I105" s="7">
        <f t="shared" si="97"/>
        <v>0</v>
      </c>
      <c r="J105" s="7">
        <f t="shared" si="97"/>
        <v>0</v>
      </c>
      <c r="K105" s="7">
        <f t="shared" si="97"/>
        <v>0</v>
      </c>
      <c r="L105" s="7">
        <f t="shared" si="97"/>
        <v>0</v>
      </c>
      <c r="M105" s="7">
        <f t="shared" si="97"/>
        <v>0</v>
      </c>
      <c r="N105" s="7">
        <f t="shared" si="97"/>
        <v>0</v>
      </c>
      <c r="O105" s="69">
        <f t="shared" si="96"/>
        <v>0</v>
      </c>
      <c r="P105" s="17"/>
      <c r="Q105" s="17"/>
    </row>
    <row r="106" spans="1:17" ht="17.100000000000001" customHeight="1" x14ac:dyDescent="0.25">
      <c r="A106" s="82" t="s">
        <v>104</v>
      </c>
      <c r="B106" s="73" t="s">
        <v>152</v>
      </c>
      <c r="C106" s="7">
        <f>+'CLIENT EXPENSE WORKSHEET ADJ.'!G25</f>
        <v>0</v>
      </c>
      <c r="D106" s="7">
        <f t="shared" ref="D106:N106" si="98">+C106</f>
        <v>0</v>
      </c>
      <c r="E106" s="7">
        <f t="shared" si="98"/>
        <v>0</v>
      </c>
      <c r="F106" s="7">
        <f t="shared" si="98"/>
        <v>0</v>
      </c>
      <c r="G106" s="7">
        <f t="shared" si="98"/>
        <v>0</v>
      </c>
      <c r="H106" s="7">
        <f t="shared" si="98"/>
        <v>0</v>
      </c>
      <c r="I106" s="7">
        <f t="shared" si="98"/>
        <v>0</v>
      </c>
      <c r="J106" s="7">
        <f t="shared" si="98"/>
        <v>0</v>
      </c>
      <c r="K106" s="7">
        <f t="shared" si="98"/>
        <v>0</v>
      </c>
      <c r="L106" s="7">
        <f t="shared" si="98"/>
        <v>0</v>
      </c>
      <c r="M106" s="7">
        <f t="shared" si="98"/>
        <v>0</v>
      </c>
      <c r="N106" s="7">
        <f t="shared" si="98"/>
        <v>0</v>
      </c>
      <c r="O106" s="69">
        <f>SUM(C106:N106)</f>
        <v>0</v>
      </c>
      <c r="P106" s="17"/>
      <c r="Q106" s="17"/>
    </row>
    <row r="107" spans="1:17" ht="17.100000000000001" customHeight="1" x14ac:dyDescent="0.25">
      <c r="A107" s="82" t="s">
        <v>104</v>
      </c>
      <c r="B107" s="73" t="s">
        <v>152</v>
      </c>
      <c r="C107" s="7">
        <f>+'CLIENT EXPENSE WORKSHEET ADJ.'!G26</f>
        <v>0</v>
      </c>
      <c r="D107" s="7">
        <f t="shared" ref="D107:N107" si="99">+C107</f>
        <v>0</v>
      </c>
      <c r="E107" s="7">
        <f t="shared" si="99"/>
        <v>0</v>
      </c>
      <c r="F107" s="7">
        <f t="shared" si="99"/>
        <v>0</v>
      </c>
      <c r="G107" s="7">
        <f t="shared" si="99"/>
        <v>0</v>
      </c>
      <c r="H107" s="7">
        <f t="shared" si="99"/>
        <v>0</v>
      </c>
      <c r="I107" s="7">
        <f t="shared" si="99"/>
        <v>0</v>
      </c>
      <c r="J107" s="7">
        <f t="shared" si="99"/>
        <v>0</v>
      </c>
      <c r="K107" s="7">
        <f t="shared" si="99"/>
        <v>0</v>
      </c>
      <c r="L107" s="7">
        <f t="shared" si="99"/>
        <v>0</v>
      </c>
      <c r="M107" s="7">
        <f t="shared" si="99"/>
        <v>0</v>
      </c>
      <c r="N107" s="7">
        <f t="shared" si="99"/>
        <v>0</v>
      </c>
      <c r="O107" s="69">
        <f>SUM(C107:N107)</f>
        <v>0</v>
      </c>
      <c r="P107" s="17"/>
      <c r="Q107" s="17"/>
    </row>
    <row r="108" spans="1:17" ht="17.100000000000001" customHeight="1" x14ac:dyDescent="0.25">
      <c r="A108" s="82" t="s">
        <v>104</v>
      </c>
      <c r="B108" s="73" t="s">
        <v>152</v>
      </c>
      <c r="C108" s="7">
        <f>+'CLIENT EXPENSE WORKSHEET ADJ.'!G27</f>
        <v>0</v>
      </c>
      <c r="D108" s="7">
        <f t="shared" ref="D108:N108" si="100">+C108</f>
        <v>0</v>
      </c>
      <c r="E108" s="7">
        <f t="shared" si="100"/>
        <v>0</v>
      </c>
      <c r="F108" s="7">
        <f t="shared" si="100"/>
        <v>0</v>
      </c>
      <c r="G108" s="7">
        <f t="shared" si="100"/>
        <v>0</v>
      </c>
      <c r="H108" s="7">
        <f t="shared" si="100"/>
        <v>0</v>
      </c>
      <c r="I108" s="7">
        <f t="shared" si="100"/>
        <v>0</v>
      </c>
      <c r="J108" s="7">
        <f t="shared" si="100"/>
        <v>0</v>
      </c>
      <c r="K108" s="7">
        <f t="shared" si="100"/>
        <v>0</v>
      </c>
      <c r="L108" s="7">
        <f t="shared" si="100"/>
        <v>0</v>
      </c>
      <c r="M108" s="7">
        <f t="shared" si="100"/>
        <v>0</v>
      </c>
      <c r="N108" s="7">
        <f t="shared" si="100"/>
        <v>0</v>
      </c>
      <c r="O108" s="69">
        <f t="shared" si="96"/>
        <v>0</v>
      </c>
      <c r="P108" s="17"/>
      <c r="Q108" s="17"/>
    </row>
    <row r="109" spans="1:17" ht="17.100000000000001" customHeight="1" x14ac:dyDescent="0.25">
      <c r="A109" s="108"/>
      <c r="B109" s="109" t="s">
        <v>119</v>
      </c>
      <c r="C109" s="110">
        <f t="shared" ref="C109:N109" si="101">SUM(C104:C108)</f>
        <v>0</v>
      </c>
      <c r="D109" s="110">
        <f t="shared" si="101"/>
        <v>0</v>
      </c>
      <c r="E109" s="110">
        <f t="shared" si="101"/>
        <v>0</v>
      </c>
      <c r="F109" s="110">
        <f t="shared" si="101"/>
        <v>0</v>
      </c>
      <c r="G109" s="110">
        <f t="shared" si="101"/>
        <v>0</v>
      </c>
      <c r="H109" s="110">
        <f t="shared" si="101"/>
        <v>0</v>
      </c>
      <c r="I109" s="110">
        <f t="shared" si="101"/>
        <v>0</v>
      </c>
      <c r="J109" s="110">
        <f t="shared" si="101"/>
        <v>0</v>
      </c>
      <c r="K109" s="110">
        <f t="shared" si="101"/>
        <v>0</v>
      </c>
      <c r="L109" s="110">
        <f t="shared" si="101"/>
        <v>0</v>
      </c>
      <c r="M109" s="110">
        <f t="shared" si="101"/>
        <v>0</v>
      </c>
      <c r="N109" s="110">
        <f t="shared" si="101"/>
        <v>0</v>
      </c>
      <c r="O109" s="111">
        <f t="shared" si="96"/>
        <v>0</v>
      </c>
      <c r="P109" s="17"/>
      <c r="Q109" s="17"/>
    </row>
    <row r="110" spans="1:17" ht="17.100000000000001" customHeight="1" x14ac:dyDescent="0.25">
      <c r="A110" s="104"/>
      <c r="B110" s="105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7"/>
      <c r="P110" s="17"/>
      <c r="Q110" s="17"/>
    </row>
    <row r="111" spans="1:17" ht="17.100000000000001" customHeight="1" x14ac:dyDescent="0.25">
      <c r="A111" s="87"/>
      <c r="B111" s="88" t="s">
        <v>99</v>
      </c>
      <c r="C111" s="89">
        <f t="shared" ref="C111:N111" si="102">+C109+C101</f>
        <v>0</v>
      </c>
      <c r="D111" s="89">
        <f t="shared" si="102"/>
        <v>0</v>
      </c>
      <c r="E111" s="89">
        <f t="shared" si="102"/>
        <v>0</v>
      </c>
      <c r="F111" s="89">
        <f t="shared" si="102"/>
        <v>0</v>
      </c>
      <c r="G111" s="89">
        <f t="shared" si="102"/>
        <v>0</v>
      </c>
      <c r="H111" s="89">
        <f t="shared" si="102"/>
        <v>0</v>
      </c>
      <c r="I111" s="89">
        <f t="shared" si="102"/>
        <v>0</v>
      </c>
      <c r="J111" s="89">
        <f t="shared" si="102"/>
        <v>0</v>
      </c>
      <c r="K111" s="89">
        <f t="shared" si="102"/>
        <v>0</v>
      </c>
      <c r="L111" s="89">
        <f t="shared" si="102"/>
        <v>0</v>
      </c>
      <c r="M111" s="89">
        <f t="shared" si="102"/>
        <v>0</v>
      </c>
      <c r="N111" s="89">
        <f t="shared" si="102"/>
        <v>0</v>
      </c>
      <c r="O111" s="90">
        <f t="shared" si="96"/>
        <v>0</v>
      </c>
      <c r="P111" s="17"/>
      <c r="Q111" s="17"/>
    </row>
    <row r="112" spans="1:17" ht="17.100000000000001" customHeight="1" thickBot="1" x14ac:dyDescent="0.3">
      <c r="A112" s="81"/>
      <c r="B112" s="72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70"/>
      <c r="P112" s="17"/>
      <c r="Q112" s="17"/>
    </row>
    <row r="113" spans="1:17" ht="17.100000000000001" customHeight="1" thickBot="1" x14ac:dyDescent="0.3">
      <c r="A113" s="112"/>
      <c r="B113" s="113" t="s">
        <v>100</v>
      </c>
      <c r="C113" s="114">
        <f t="shared" ref="C113:N113" si="103">+C8-C111</f>
        <v>0</v>
      </c>
      <c r="D113" s="114">
        <f t="shared" si="103"/>
        <v>0</v>
      </c>
      <c r="E113" s="114">
        <f t="shared" si="103"/>
        <v>0</v>
      </c>
      <c r="F113" s="114">
        <f t="shared" si="103"/>
        <v>0</v>
      </c>
      <c r="G113" s="114">
        <f t="shared" si="103"/>
        <v>0</v>
      </c>
      <c r="H113" s="114">
        <f t="shared" si="103"/>
        <v>0</v>
      </c>
      <c r="I113" s="114">
        <f t="shared" si="103"/>
        <v>0</v>
      </c>
      <c r="J113" s="114">
        <f t="shared" si="103"/>
        <v>0</v>
      </c>
      <c r="K113" s="114">
        <f t="shared" si="103"/>
        <v>0</v>
      </c>
      <c r="L113" s="114">
        <f t="shared" si="103"/>
        <v>0</v>
      </c>
      <c r="M113" s="114">
        <f t="shared" si="103"/>
        <v>0</v>
      </c>
      <c r="N113" s="114">
        <f t="shared" si="103"/>
        <v>0</v>
      </c>
      <c r="O113" s="115">
        <f>SUM(C113:N113)</f>
        <v>0</v>
      </c>
      <c r="P113" s="17"/>
      <c r="Q113" s="117"/>
    </row>
    <row r="114" spans="1:17" ht="17.100000000000001" customHeight="1" x14ac:dyDescent="0.25">
      <c r="A114" s="27"/>
      <c r="B114" s="28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30"/>
      <c r="P114" s="17"/>
      <c r="Q114" s="17"/>
    </row>
    <row r="115" spans="1:17" ht="17.100000000000001" customHeight="1" x14ac:dyDescent="0.25">
      <c r="A115" s="31" t="s">
        <v>120</v>
      </c>
      <c r="B115" s="16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32"/>
      <c r="P115" s="17"/>
      <c r="Q115" s="17"/>
    </row>
    <row r="116" spans="1:17" ht="17.100000000000001" customHeight="1" x14ac:dyDescent="0.25">
      <c r="A116" s="31"/>
      <c r="B116" s="26" t="s">
        <v>147</v>
      </c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32"/>
      <c r="P116" s="17"/>
      <c r="Q116" s="17"/>
    </row>
    <row r="117" spans="1:17" ht="17.100000000000001" customHeight="1" x14ac:dyDescent="0.25">
      <c r="A117" s="31"/>
      <c r="B117" s="26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32"/>
      <c r="P117" s="17"/>
      <c r="Q117" s="17"/>
    </row>
    <row r="118" spans="1:17" ht="17.100000000000001" customHeight="1" x14ac:dyDescent="0.25">
      <c r="A118" s="31"/>
      <c r="B118" s="26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32"/>
      <c r="P118" s="17"/>
      <c r="Q118" s="17"/>
    </row>
    <row r="119" spans="1:17" ht="17.100000000000001" customHeight="1" x14ac:dyDescent="0.25">
      <c r="A119" s="33"/>
      <c r="B119" s="26"/>
      <c r="C119" s="7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32"/>
      <c r="P119" s="17"/>
      <c r="Q119" s="17"/>
    </row>
    <row r="120" spans="1:17" ht="17.100000000000001" customHeight="1" x14ac:dyDescent="0.25">
      <c r="A120" s="33"/>
      <c r="B120" s="26"/>
      <c r="C120" s="7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32"/>
      <c r="P120" s="17"/>
      <c r="Q120" s="17"/>
    </row>
    <row r="121" spans="1:17" ht="17.100000000000001" customHeight="1" x14ac:dyDescent="0.25">
      <c r="A121" s="33"/>
      <c r="B121" s="26"/>
      <c r="C121" s="7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32"/>
      <c r="P121" s="17"/>
      <c r="Q121" s="17"/>
    </row>
    <row r="122" spans="1:17" ht="17.100000000000001" customHeight="1" x14ac:dyDescent="0.25">
      <c r="A122" s="33"/>
      <c r="C122" s="7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32"/>
      <c r="P122" s="17"/>
      <c r="Q122" s="17"/>
    </row>
    <row r="123" spans="1:17" ht="17.100000000000001" customHeight="1" x14ac:dyDescent="0.25">
      <c r="A123" s="31" t="s">
        <v>121</v>
      </c>
      <c r="B123" s="26"/>
      <c r="C123" s="7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32"/>
      <c r="P123" s="17"/>
      <c r="Q123" s="17"/>
    </row>
    <row r="124" spans="1:17" ht="17.100000000000001" customHeight="1" x14ac:dyDescent="0.25">
      <c r="A124" s="33"/>
      <c r="B124" s="26"/>
      <c r="C124" s="7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32"/>
      <c r="P124" s="17"/>
      <c r="Q124" s="17"/>
    </row>
    <row r="125" spans="1:17" ht="17.100000000000001" customHeight="1" x14ac:dyDescent="0.25">
      <c r="A125" s="33"/>
      <c r="B125" s="26" t="s">
        <v>125</v>
      </c>
      <c r="C125" s="7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32"/>
      <c r="P125" s="17"/>
      <c r="Q125" s="17"/>
    </row>
    <row r="126" spans="1:17" ht="17.100000000000001" customHeight="1" x14ac:dyDescent="0.25">
      <c r="A126" s="33"/>
      <c r="B126" s="26" t="s">
        <v>126</v>
      </c>
      <c r="C126" s="7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32"/>
      <c r="P126" s="17"/>
      <c r="Q126" s="17"/>
    </row>
    <row r="127" spans="1:17" ht="17.100000000000001" customHeight="1" x14ac:dyDescent="0.25">
      <c r="A127" s="33"/>
      <c r="B127" s="26" t="s">
        <v>138</v>
      </c>
      <c r="C127" s="7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32"/>
      <c r="P127" s="17"/>
      <c r="Q127" s="17"/>
    </row>
    <row r="128" spans="1:17" ht="17.100000000000001" customHeight="1" x14ac:dyDescent="0.25">
      <c r="A128" s="33"/>
      <c r="B128" s="26" t="s">
        <v>127</v>
      </c>
      <c r="C128" s="7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32"/>
      <c r="P128" s="17"/>
      <c r="Q128" s="17"/>
    </row>
    <row r="129" spans="1:17" ht="17.100000000000001" customHeight="1" x14ac:dyDescent="0.25">
      <c r="A129" s="33"/>
      <c r="B129" s="26" t="s">
        <v>128</v>
      </c>
      <c r="C129" s="7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32"/>
      <c r="P129" s="17"/>
      <c r="Q129" s="17"/>
    </row>
    <row r="130" spans="1:17" ht="17.100000000000001" customHeight="1" x14ac:dyDescent="0.25">
      <c r="A130" s="33"/>
      <c r="B130" s="26" t="s">
        <v>183</v>
      </c>
      <c r="C130" s="7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32"/>
      <c r="P130" s="17"/>
      <c r="Q130" s="17"/>
    </row>
    <row r="131" spans="1:17" ht="17.100000000000001" customHeight="1" x14ac:dyDescent="0.25">
      <c r="A131" s="33"/>
      <c r="B131" s="26"/>
      <c r="C131" s="7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32"/>
      <c r="P131" s="17"/>
      <c r="Q131" s="17"/>
    </row>
    <row r="132" spans="1:17" ht="17.100000000000001" customHeight="1" thickBot="1" x14ac:dyDescent="0.3">
      <c r="A132" s="34"/>
      <c r="B132" s="77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6"/>
    </row>
    <row r="133" spans="1:17" ht="17.100000000000001" customHeight="1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</row>
    <row r="134" spans="1:17" ht="17.100000000000001" customHeight="1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</row>
    <row r="135" spans="1:17" ht="17.100000000000001" customHeight="1" x14ac:dyDescent="0.25">
      <c r="A135" s="21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</row>
    <row r="136" spans="1:17" ht="17.100000000000001" customHeight="1" x14ac:dyDescent="0.25">
      <c r="A136" s="21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</row>
    <row r="137" spans="1:17" ht="17.100000000000001" customHeight="1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</row>
    <row r="138" spans="1:17" ht="17.100000000000001" customHeight="1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</row>
    <row r="139" spans="1:17" ht="17.100000000000001" customHeight="1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</row>
    <row r="140" spans="1:17" ht="17.100000000000001" customHeight="1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</row>
    <row r="141" spans="1:17" ht="17.100000000000001" customHeight="1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</row>
    <row r="142" spans="1:17" ht="17.100000000000001" customHeight="1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7" ht="17.100000000000001" customHeight="1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7" ht="17.100000000000001" customHeight="1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</row>
    <row r="145" spans="3:15" ht="17.100000000000001" customHeight="1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3:15" ht="17.100000000000001" customHeight="1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</row>
    <row r="147" spans="3:15" ht="17.100000000000001" customHeight="1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</row>
    <row r="148" spans="3:15" ht="17.100000000000001" customHeight="1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3:15" ht="17.100000000000001" customHeight="1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3:15" ht="17.100000000000001" customHeight="1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3:15" ht="17.100000000000001" customHeight="1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3:15" ht="17.100000000000001" customHeight="1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</row>
    <row r="153" spans="3:15" ht="17.100000000000001" customHeight="1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</row>
    <row r="154" spans="3:15" ht="17.100000000000001" customHeight="1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</row>
    <row r="155" spans="3:15" ht="17.100000000000001" customHeight="1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</row>
    <row r="156" spans="3:15" ht="17.100000000000001" customHeight="1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</row>
    <row r="157" spans="3:15" ht="17.100000000000001" customHeight="1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</row>
    <row r="158" spans="3:15" ht="17.100000000000001" customHeight="1" x14ac:dyDescent="0.2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</row>
    <row r="159" spans="3:15" ht="17.100000000000001" customHeight="1" x14ac:dyDescent="0.2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</row>
    <row r="160" spans="3:15" ht="17.100000000000001" customHeight="1" x14ac:dyDescent="0.2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</row>
    <row r="161" spans="3:15" ht="17.100000000000001" customHeight="1" x14ac:dyDescent="0.2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</row>
    <row r="162" spans="3:15" ht="17.100000000000001" customHeight="1" x14ac:dyDescent="0.2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3:15" ht="17.100000000000001" customHeight="1" x14ac:dyDescent="0.2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3:15" ht="17.100000000000001" customHeight="1" x14ac:dyDescent="0.2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3:15" ht="17.100000000000001" customHeight="1" x14ac:dyDescent="0.2"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3:15" ht="17.100000000000001" customHeight="1" x14ac:dyDescent="0.2"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3:15" ht="17.100000000000001" customHeight="1" x14ac:dyDescent="0.2"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</row>
    <row r="168" spans="3:15" ht="17.100000000000001" customHeight="1" x14ac:dyDescent="0.2"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3:15" ht="17.100000000000001" customHeight="1" x14ac:dyDescent="0.2"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3:15" ht="17.100000000000001" customHeight="1" x14ac:dyDescent="0.2"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3:15" ht="17.100000000000001" customHeight="1" x14ac:dyDescent="0.2"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3:15" ht="17.100000000000001" customHeight="1" x14ac:dyDescent="0.2"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</sheetData>
  <phoneticPr fontId="0" type="noConversion"/>
  <printOptions horizontalCentered="1"/>
  <pageMargins left="0.2" right="0.2" top="1" bottom="0.1" header="0.25" footer="0.1"/>
  <pageSetup scale="66" fitToHeight="3" orientation="landscape" r:id="rId1"/>
  <headerFooter>
    <oddHeader>&amp;L&amp;"Arial,Bold"&amp;26 &amp;K01+03212 Month Cash Flow
&amp;"Arial,Bold Italic"&amp;10&amp;K000000Prepared for Client</oddHeader>
  </headerFooter>
  <rowBreaks count="2" manualBreakCount="2">
    <brk id="43" max="14" man="1"/>
    <brk id="85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opLeftCell="A15" workbookViewId="0">
      <selection activeCell="B30" sqref="B30"/>
    </sheetView>
  </sheetViews>
  <sheetFormatPr defaultRowHeight="14.25" x14ac:dyDescent="0.2"/>
  <cols>
    <col min="1" max="1" width="52.5" style="22" customWidth="1"/>
    <col min="2" max="2" width="10.125" style="20" bestFit="1" customWidth="1"/>
    <col min="3" max="4" width="9" style="22"/>
    <col min="5" max="5" width="24.25" style="22" bestFit="1" customWidth="1"/>
    <col min="6" max="16384" width="9" style="22"/>
  </cols>
  <sheetData>
    <row r="1" spans="1:9" ht="15" x14ac:dyDescent="0.25">
      <c r="A1" s="41"/>
    </row>
    <row r="2" spans="1:9" ht="15" x14ac:dyDescent="0.25">
      <c r="A2" s="16"/>
    </row>
    <row r="3" spans="1:9" ht="15" x14ac:dyDescent="0.25">
      <c r="A3" s="16" t="s">
        <v>181</v>
      </c>
      <c r="B3" s="7"/>
      <c r="C3" s="25"/>
      <c r="D3" s="25"/>
      <c r="E3" s="25"/>
      <c r="F3" s="25"/>
      <c r="G3" s="25"/>
      <c r="H3" s="25"/>
      <c r="I3" s="25"/>
    </row>
    <row r="4" spans="1:9" ht="15" x14ac:dyDescent="0.25">
      <c r="A4" s="16"/>
      <c r="B4" s="7"/>
      <c r="C4" s="25"/>
      <c r="D4" s="25"/>
      <c r="E4" s="25"/>
      <c r="F4" s="25"/>
      <c r="G4" s="25"/>
      <c r="H4" s="25"/>
      <c r="I4" s="25"/>
    </row>
    <row r="5" spans="1:9" x14ac:dyDescent="0.2">
      <c r="A5" s="18" t="s">
        <v>168</v>
      </c>
      <c r="B5" s="7">
        <f>SUMIF('CLIENT 12 MONTH CASH FLOW'!A2:A70,"E",'CLIENT 12 MONTH CASH FLOW'!O2:O70)-'CLIENT 12 MONTH CASH FLOW'!O14-'CLIENT 12 MONTH CASH FLOW'!O43</f>
        <v>0</v>
      </c>
      <c r="C5" s="25"/>
      <c r="D5" s="25"/>
      <c r="E5" s="123" t="s">
        <v>194</v>
      </c>
      <c r="F5" s="25"/>
      <c r="G5" s="25"/>
      <c r="H5" s="25"/>
      <c r="I5" s="25"/>
    </row>
    <row r="6" spans="1:9" x14ac:dyDescent="0.2">
      <c r="A6" s="18" t="s">
        <v>170</v>
      </c>
      <c r="B6" s="7">
        <f>+'CLIENT 12 MONTH CASH FLOW'!O14</f>
        <v>0</v>
      </c>
      <c r="C6" s="25"/>
      <c r="D6" s="25"/>
      <c r="E6" s="123" t="s">
        <v>194</v>
      </c>
      <c r="F6" s="25"/>
      <c r="G6" s="25"/>
      <c r="H6" s="25"/>
      <c r="I6" s="25"/>
    </row>
    <row r="7" spans="1:9" x14ac:dyDescent="0.2">
      <c r="A7" s="18" t="s">
        <v>171</v>
      </c>
      <c r="B7" s="7">
        <f>+'CLIENT 12 MONTH CASH FLOW'!O43</f>
        <v>0</v>
      </c>
      <c r="C7" s="25"/>
      <c r="D7" s="25"/>
      <c r="E7" s="123" t="s">
        <v>194</v>
      </c>
      <c r="F7" s="25"/>
      <c r="G7" s="25"/>
      <c r="H7" s="25"/>
      <c r="I7" s="25"/>
    </row>
    <row r="8" spans="1:9" x14ac:dyDescent="0.2">
      <c r="A8" s="18" t="s">
        <v>201</v>
      </c>
      <c r="B8" s="7">
        <f>SUM(B5:B7)</f>
        <v>0</v>
      </c>
      <c r="C8" s="25"/>
      <c r="D8" s="25"/>
      <c r="E8" s="123"/>
      <c r="F8" s="25"/>
      <c r="G8" s="25"/>
      <c r="H8" s="25"/>
      <c r="I8" s="25"/>
    </row>
    <row r="9" spans="1:9" x14ac:dyDescent="0.2">
      <c r="A9" s="18"/>
      <c r="B9" s="7"/>
      <c r="C9" s="25"/>
      <c r="D9" s="25"/>
      <c r="E9" s="123"/>
      <c r="F9" s="25"/>
      <c r="G9" s="25"/>
      <c r="H9" s="25"/>
      <c r="I9" s="25"/>
    </row>
    <row r="10" spans="1:9" x14ac:dyDescent="0.2">
      <c r="A10" s="18" t="s">
        <v>173</v>
      </c>
      <c r="B10" s="7">
        <f>+'CLIENT 12 MONTH CASH FLOW'!O99</f>
        <v>0</v>
      </c>
      <c r="C10" s="119"/>
      <c r="D10" s="25"/>
      <c r="E10" s="123" t="s">
        <v>199</v>
      </c>
      <c r="F10" s="25"/>
      <c r="G10" s="25"/>
      <c r="H10" s="25"/>
      <c r="I10" s="25"/>
    </row>
    <row r="11" spans="1:9" x14ac:dyDescent="0.2">
      <c r="A11" s="22" t="s">
        <v>175</v>
      </c>
      <c r="B11" s="7">
        <f>+'CLIENT 12 MONTH CASH FLOW'!O72</f>
        <v>0</v>
      </c>
      <c r="C11" s="25"/>
      <c r="D11" s="25"/>
      <c r="E11" s="123" t="s">
        <v>196</v>
      </c>
      <c r="F11" s="25"/>
      <c r="G11" s="25"/>
      <c r="H11" s="25"/>
      <c r="I11" s="25"/>
    </row>
    <row r="12" spans="1:9" x14ac:dyDescent="0.2">
      <c r="A12" s="25" t="s">
        <v>176</v>
      </c>
      <c r="B12" s="20">
        <f>+'CLIENT 12 MONTH CASH FLOW'!O95-'CLIENT 12 MONTH CASH FLOW'!O94</f>
        <v>0</v>
      </c>
      <c r="E12" s="123" t="s">
        <v>195</v>
      </c>
    </row>
    <row r="13" spans="1:9" ht="15" x14ac:dyDescent="0.25">
      <c r="A13" s="16" t="s">
        <v>180</v>
      </c>
      <c r="B13" s="121">
        <f>SUM(B8:B12)</f>
        <v>0</v>
      </c>
      <c r="C13" s="24">
        <f>SUMIF('CLIENT 12 MONTH CASH FLOW'!A2:A113,"E",'CLIENT 12 MONTH CASH FLOW'!O2:O113)</f>
        <v>0</v>
      </c>
      <c r="D13" s="119">
        <f>+C13-B13</f>
        <v>0</v>
      </c>
      <c r="E13" s="122" t="s">
        <v>108</v>
      </c>
    </row>
    <row r="15" spans="1:9" x14ac:dyDescent="0.2">
      <c r="A15" s="18" t="s">
        <v>169</v>
      </c>
      <c r="B15" s="7">
        <f>SUMIF('CLIENT 12 MONTH CASH FLOW'!A2:A70,"D",'CLIENT 12 MONTH CASH FLOW'!O2:O70)-'CLIENT 12 MONTH CASH FLOW'!O62</f>
        <v>0</v>
      </c>
      <c r="C15" s="25"/>
      <c r="D15" s="25"/>
      <c r="E15" s="123" t="s">
        <v>194</v>
      </c>
    </row>
    <row r="16" spans="1:9" x14ac:dyDescent="0.2">
      <c r="A16" s="18" t="s">
        <v>172</v>
      </c>
      <c r="B16" s="7">
        <f>+'CLIENT 12 MONTH CASH FLOW'!O62</f>
        <v>0</v>
      </c>
      <c r="C16" s="25"/>
      <c r="D16" s="25"/>
      <c r="E16" s="123" t="s">
        <v>194</v>
      </c>
    </row>
    <row r="17" spans="1:8" x14ac:dyDescent="0.2">
      <c r="A17" s="18" t="s">
        <v>202</v>
      </c>
      <c r="B17" s="7">
        <f>SUM(B15:B16)</f>
        <v>0</v>
      </c>
      <c r="C17" s="25"/>
      <c r="D17" s="25"/>
      <c r="E17" s="123"/>
    </row>
    <row r="18" spans="1:8" x14ac:dyDescent="0.2">
      <c r="A18" s="18"/>
      <c r="B18" s="7"/>
      <c r="C18" s="25"/>
      <c r="D18" s="25"/>
      <c r="E18" s="123"/>
    </row>
    <row r="19" spans="1:8" x14ac:dyDescent="0.2">
      <c r="A19" s="18" t="s">
        <v>177</v>
      </c>
      <c r="B19" s="7">
        <f>+'CLIENT 12 MONTH CASH FLOW'!O78-'CLIENT 12 MONTH CASH FLOW'!O72</f>
        <v>0</v>
      </c>
      <c r="C19" s="25"/>
      <c r="D19" s="25"/>
      <c r="E19" s="123" t="s">
        <v>196</v>
      </c>
    </row>
    <row r="20" spans="1:8" x14ac:dyDescent="0.2">
      <c r="A20" s="18" t="s">
        <v>178</v>
      </c>
      <c r="B20" s="7">
        <f>+'CLIENT 12 MONTH CASH FLOW'!O94</f>
        <v>0</v>
      </c>
      <c r="C20" s="25"/>
      <c r="D20" s="25"/>
      <c r="E20" s="123" t="s">
        <v>195</v>
      </c>
    </row>
    <row r="21" spans="1:8" ht="15" x14ac:dyDescent="0.25">
      <c r="A21" s="16" t="s">
        <v>179</v>
      </c>
      <c r="B21" s="24">
        <f>SUM(B17:B20)</f>
        <v>0</v>
      </c>
      <c r="C21" s="24">
        <f>SUMIF('CLIENT 12 MONTH CASH FLOW'!A2:A113,"D",'CLIENT 12 MONTH CASH FLOW'!O2:O113)</f>
        <v>0</v>
      </c>
      <c r="D21" s="119">
        <f>+C21-B21</f>
        <v>0</v>
      </c>
      <c r="E21" s="122" t="s">
        <v>108</v>
      </c>
    </row>
    <row r="24" spans="1:8" ht="15" x14ac:dyDescent="0.25">
      <c r="A24" s="16" t="s">
        <v>174</v>
      </c>
      <c r="B24" s="120">
        <f>+B21+B13</f>
        <v>0</v>
      </c>
      <c r="C24" s="24">
        <f>+C21+C13</f>
        <v>0</v>
      </c>
      <c r="D24" s="119">
        <f>+C24-B24</f>
        <v>0</v>
      </c>
      <c r="E24" s="122" t="s">
        <v>108</v>
      </c>
      <c r="F24" s="25"/>
      <c r="G24" s="25"/>
      <c r="H24" s="25"/>
    </row>
    <row r="27" spans="1:8" ht="15" x14ac:dyDescent="0.25">
      <c r="A27" s="39" t="s">
        <v>200</v>
      </c>
      <c r="B27" s="121">
        <f>+B5+B6+B7+B15+B16</f>
        <v>0</v>
      </c>
      <c r="C27" s="120">
        <f>+B8+B17</f>
        <v>0</v>
      </c>
      <c r="D27" s="124">
        <f>+C27-B27</f>
        <v>0</v>
      </c>
      <c r="E27" s="122" t="s">
        <v>108</v>
      </c>
    </row>
  </sheetData>
  <pageMargins left="0.7" right="0.7" top="0.75" bottom="0.75" header="0.3" footer="0.3"/>
  <pageSetup scale="9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30" sqref="B30"/>
    </sheetView>
  </sheetViews>
  <sheetFormatPr defaultRowHeight="14.25" x14ac:dyDescent="0.2"/>
  <cols>
    <col min="1" max="1" width="36.375" style="22" customWidth="1"/>
    <col min="2" max="2" width="11.125" style="22" bestFit="1" customWidth="1"/>
    <col min="3" max="16384" width="9" style="22"/>
  </cols>
  <sheetData>
    <row r="1" spans="1:2" ht="15" x14ac:dyDescent="0.25">
      <c r="A1" s="41" t="s">
        <v>153</v>
      </c>
    </row>
    <row r="4" spans="1:2" x14ac:dyDescent="0.2">
      <c r="A4" s="22" t="s">
        <v>106</v>
      </c>
      <c r="B4" s="20">
        <f>+'CLIENT EXPENSE WORKSHEET'!H48</f>
        <v>0</v>
      </c>
    </row>
    <row r="5" spans="1:2" x14ac:dyDescent="0.2">
      <c r="B5" s="20"/>
    </row>
    <row r="6" spans="1:2" x14ac:dyDescent="0.2">
      <c r="A6" s="22" t="s">
        <v>198</v>
      </c>
      <c r="B6" s="20">
        <v>0</v>
      </c>
    </row>
    <row r="7" spans="1:2" x14ac:dyDescent="0.2">
      <c r="A7" s="22" t="s">
        <v>197</v>
      </c>
      <c r="B7" s="20">
        <f>+'CLIENT 12 MONTH CASH FLOW'!O99</f>
        <v>0</v>
      </c>
    </row>
    <row r="8" spans="1:2" x14ac:dyDescent="0.2">
      <c r="A8" s="22" t="s">
        <v>109</v>
      </c>
      <c r="B8" s="20">
        <v>0</v>
      </c>
    </row>
    <row r="9" spans="1:2" x14ac:dyDescent="0.2">
      <c r="A9" s="22" t="s">
        <v>109</v>
      </c>
      <c r="B9" s="20">
        <v>0</v>
      </c>
    </row>
    <row r="10" spans="1:2" x14ac:dyDescent="0.2">
      <c r="A10" s="22" t="s">
        <v>109</v>
      </c>
      <c r="B10" s="20">
        <v>0</v>
      </c>
    </row>
    <row r="11" spans="1:2" x14ac:dyDescent="0.2">
      <c r="A11" s="22" t="s">
        <v>109</v>
      </c>
      <c r="B11" s="20">
        <v>0</v>
      </c>
    </row>
    <row r="12" spans="1:2" x14ac:dyDescent="0.2">
      <c r="A12" s="22" t="s">
        <v>109</v>
      </c>
      <c r="B12" s="20">
        <v>0</v>
      </c>
    </row>
    <row r="13" spans="1:2" x14ac:dyDescent="0.2">
      <c r="B13" s="20"/>
    </row>
    <row r="14" spans="1:2" ht="15.75" thickBot="1" x14ac:dyDescent="0.3">
      <c r="A14" s="22" t="s">
        <v>107</v>
      </c>
      <c r="B14" s="23">
        <f>SUM(B4:B13)</f>
        <v>0</v>
      </c>
    </row>
    <row r="15" spans="1:2" x14ac:dyDescent="0.2">
      <c r="A15" s="22" t="s">
        <v>108</v>
      </c>
      <c r="B15" s="20">
        <f>+'CLIENT 12 MONTH CASH FLOW'!O111-B14</f>
        <v>0</v>
      </c>
    </row>
    <row r="16" spans="1:2" x14ac:dyDescent="0.2">
      <c r="B16" s="20"/>
    </row>
    <row r="17" spans="2:2" x14ac:dyDescent="0.2">
      <c r="B17" s="20"/>
    </row>
    <row r="18" spans="2:2" x14ac:dyDescent="0.2">
      <c r="B18" s="20"/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0" sqref="G20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WORKSHEET OVERVIEW</vt:lpstr>
      <vt:lpstr>CLIENT EXPENSE WORKSHEET</vt:lpstr>
      <vt:lpstr>CLIENT EXPENSE WORKSHEET ADJ.</vt:lpstr>
      <vt:lpstr>CLIENT 12 MONTH CASH FLOW</vt:lpstr>
      <vt:lpstr> CLIENT SUMMARY</vt:lpstr>
      <vt:lpstr>CLIENT RECON</vt:lpstr>
      <vt:lpstr>Sheet1</vt:lpstr>
      <vt:lpstr>' CLIENT SUMMARY'!Print_Area</vt:lpstr>
      <vt:lpstr>'CLIENT 12 MONTH CASH FLOW'!Print_Area</vt:lpstr>
      <vt:lpstr>'CLIENT EXPENSE WORKSHEET'!Print_Area</vt:lpstr>
      <vt:lpstr>'CLIENT EXPENSE WORKSHEET ADJ.'!Print_Area</vt:lpstr>
      <vt:lpstr>'CLIENT RECON'!Print_Area</vt:lpstr>
      <vt:lpstr>'WORKSHEET OVERVIEW'!Print_Area</vt:lpstr>
      <vt:lpstr>'CLIENT 12 MONTH CASH FLOW'!Print_Titles</vt:lpstr>
    </vt:vector>
  </TitlesOfParts>
  <Company>Dell Computer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Cynthia</cp:lastModifiedBy>
  <cp:lastPrinted>2011-09-29T18:09:20Z</cp:lastPrinted>
  <dcterms:created xsi:type="dcterms:W3CDTF">1996-12-04T19:44:49Z</dcterms:created>
  <dcterms:modified xsi:type="dcterms:W3CDTF">2016-10-13T15:51:20Z</dcterms:modified>
</cp:coreProperties>
</file>